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4-2-4 - Table 1" sheetId="1" r:id="rId1"/>
    <sheet name="Sheet 4-2-4-1 - Table 1" sheetId="2" r:id="rId2"/>
    <sheet name="Sheet 4-2-4-2 - Table 1" sheetId="3" r:id="rId3"/>
    <sheet name="Sheet 4-2-4-3 - Table 1" sheetId="4" r:id="rId4"/>
    <sheet name="Sheet 4-2-4-4 - Table 1" sheetId="5" r:id="rId5"/>
  </sheets>
  <definedNames/>
  <calcPr fullCalcOnLoad="1"/>
</workbook>
</file>

<file path=xl/sharedStrings.xml><?xml version="1.0" encoding="utf-8"?>
<sst xmlns="http://schemas.openxmlformats.org/spreadsheetml/2006/main" count="142" uniqueCount="38">
  <si>
    <t>Date</t>
  </si>
  <si>
    <t>Client</t>
  </si>
  <si>
    <t>Matter</t>
  </si>
  <si>
    <t>Work Performed</t>
  </si>
  <si>
    <t>Time Spent</t>
  </si>
  <si>
    <t>Time Start</t>
  </si>
  <si>
    <t>Time Stop</t>
  </si>
  <si>
    <t>Hamama</t>
  </si>
  <si>
    <t>US v. Hamama</t>
  </si>
  <si>
    <t>Discuss Motion with Haytham</t>
  </si>
  <si>
    <t>Revise Motion; Email Haytham</t>
  </si>
  <si>
    <t>3D Global</t>
  </si>
  <si>
    <t>Review Documents</t>
  </si>
  <si>
    <t>Time spent</t>
  </si>
  <si>
    <t>Subtotal Time:</t>
  </si>
  <si>
    <t>1.8</t>
  </si>
  <si>
    <t>Discuss New Tasking with Haytham</t>
  </si>
  <si>
    <t>Review Notes RE Witnesses</t>
  </si>
  <si>
    <t>Discuss Witness Interviews with Haytham</t>
  </si>
  <si>
    <t>Interview Witness with Haytham: Lt. J. Oliver</t>
  </si>
  <si>
    <t xml:space="preserve">Organize Documents; Contact/ Interview Witnesses </t>
  </si>
  <si>
    <t>2.5</t>
  </si>
  <si>
    <t>Interview witness; take notes; email Haytham</t>
  </si>
  <si>
    <t>Discuss witness interview with Haytham</t>
  </si>
  <si>
    <t>3D v. MVM</t>
  </si>
  <si>
    <t>Discuss mediation statement with Haytham</t>
  </si>
  <si>
    <t>Review documents for Mediation Statement</t>
  </si>
  <si>
    <t>Draft Mediation Statement</t>
  </si>
  <si>
    <t>Draft Mediation Statement; email Haytham</t>
  </si>
  <si>
    <t>Discuss Mediation Statement with H.</t>
  </si>
  <si>
    <t>Discuss adding matrix to motion with H.</t>
  </si>
  <si>
    <t>Revise draft of motion</t>
  </si>
  <si>
    <t>Organize documents</t>
  </si>
  <si>
    <t>Draft mediation statement</t>
  </si>
  <si>
    <t>3D</t>
  </si>
  <si>
    <t>0.9</t>
  </si>
  <si>
    <t>TOTAL TIME FOR WEEK</t>
  </si>
  <si>
    <t>10.8</t>
  </si>
</sst>
</file>

<file path=xl/styles.xml><?xml version="1.0" encoding="utf-8"?>
<styleSheet xmlns="http://schemas.openxmlformats.org/spreadsheetml/2006/main">
  <numFmts count="5">
    <numFmt numFmtId="59" formatCode="m/d/yyyy"/>
    <numFmt numFmtId="60" formatCode="m/d/yy h:mm AM/PM"/>
    <numFmt numFmtId="61" formatCode="mmm d, yyyy"/>
    <numFmt numFmtId="62" formatCode="0.0"/>
    <numFmt numFmtId="63" formatCode="mmm d, yyyy h:mm AM/PM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1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/>
    </xf>
    <xf numFmtId="62" fontId="0" fillId="4" borderId="1" xfId="0" applyNumberFormat="1" applyFont="1" applyFill="1" applyBorder="1" applyAlignment="1">
      <alignment vertical="top" wrapText="1"/>
    </xf>
    <xf numFmtId="18" fontId="1" fillId="4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62" fontId="4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vertical="top" wrapText="1"/>
    </xf>
    <xf numFmtId="18" fontId="5" fillId="6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63" fontId="1" fillId="4" borderId="1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FFFFFF"/>
      <rgbColor rgb="00C6C6C6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.09765625" style="1" customWidth="1"/>
    <col min="4" max="4" width="28.69921875" style="1" customWidth="1"/>
    <col min="5" max="5" width="9.296875" style="1" customWidth="1"/>
    <col min="6" max="6" width="13.7968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38811</v>
      </c>
      <c r="B2" s="7" t="s">
        <v>7</v>
      </c>
      <c r="C2" s="7" t="s">
        <v>8</v>
      </c>
      <c r="D2" s="7" t="s">
        <v>9</v>
      </c>
      <c r="E2" s="8">
        <f>ROUNDUP((G2-F2)*24,1)</f>
        <v>0.1</v>
      </c>
      <c r="F2" s="9">
        <v>38811.55694444444</v>
      </c>
      <c r="G2" s="9">
        <v>38811.55902777778</v>
      </c>
    </row>
    <row r="3" spans="1:7" ht="17.25">
      <c r="A3" s="10"/>
      <c r="B3" s="7" t="s">
        <v>7</v>
      </c>
      <c r="C3" s="7" t="s">
        <v>8</v>
      </c>
      <c r="D3" s="7" t="s">
        <v>9</v>
      </c>
      <c r="E3" s="8">
        <f>ROUNDUP((G3-F3)*24,1)</f>
        <v>0.2</v>
      </c>
      <c r="F3" s="9">
        <v>38811.56458333333</v>
      </c>
      <c r="G3" s="9">
        <v>38811.57013888889</v>
      </c>
    </row>
    <row r="4" spans="1:7" ht="17.25">
      <c r="A4" s="10"/>
      <c r="B4" s="7" t="s">
        <v>7</v>
      </c>
      <c r="C4" s="7" t="s">
        <v>8</v>
      </c>
      <c r="D4" s="7" t="s">
        <v>10</v>
      </c>
      <c r="E4" s="8">
        <f>ROUNDUP((G4-F4)*24,1)</f>
        <v>1</v>
      </c>
      <c r="F4" s="9">
        <v>38811.635416666664</v>
      </c>
      <c r="G4" s="9">
        <v>38811.67569444444</v>
      </c>
    </row>
    <row r="5" spans="1:7" ht="17.25">
      <c r="A5" s="10"/>
      <c r="B5" s="7" t="s">
        <v>7</v>
      </c>
      <c r="C5" s="7" t="s">
        <v>8</v>
      </c>
      <c r="D5" s="7" t="s">
        <v>9</v>
      </c>
      <c r="E5" s="8">
        <f>ROUNDUP((G5-F5)*24,1)</f>
        <v>0.1</v>
      </c>
      <c r="F5" s="9">
        <v>38811.67916666667</v>
      </c>
      <c r="G5" s="9">
        <v>38811.68263888889</v>
      </c>
    </row>
    <row r="6" spans="1:7" ht="17.25">
      <c r="A6" s="10"/>
      <c r="B6" s="7" t="s">
        <v>11</v>
      </c>
      <c r="C6" s="7"/>
      <c r="D6" s="7" t="s">
        <v>12</v>
      </c>
      <c r="E6" s="8">
        <f>ROUNDUP((G6-F6)*24,1)</f>
        <v>0.4</v>
      </c>
      <c r="F6" s="9">
        <v>38811.68402777778</v>
      </c>
      <c r="G6" s="9">
        <v>38811.697916666664</v>
      </c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13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SUM(E2:E6)</f>
        <v>1.8000000000000003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14</v>
      </c>
      <c r="E20" s="17" t="s">
        <v>15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0" customWidth="1"/>
    <col min="2" max="2" width="11" style="20" customWidth="1"/>
    <col min="3" max="3" width="14.09765625" style="20" customWidth="1"/>
    <col min="4" max="4" width="33.69921875" style="20" customWidth="1"/>
    <col min="5" max="5" width="9.296875" style="20" customWidth="1"/>
    <col min="6" max="6" width="13.796875" style="20" customWidth="1"/>
    <col min="7" max="7" width="15.69921875" style="20" customWidth="1"/>
    <col min="8" max="256" width="10.296875" style="20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38812</v>
      </c>
      <c r="B2" s="7" t="s">
        <v>7</v>
      </c>
      <c r="C2" s="7" t="s">
        <v>8</v>
      </c>
      <c r="D2" s="7" t="s">
        <v>16</v>
      </c>
      <c r="E2" s="8">
        <f>ROUNDUP((G2-F2)*24,1)</f>
        <v>0.1</v>
      </c>
      <c r="F2" s="9">
        <v>38812.40902777778</v>
      </c>
      <c r="G2" s="9">
        <v>38812.410416666666</v>
      </c>
    </row>
    <row r="3" spans="1:7" ht="17.25">
      <c r="A3" s="10"/>
      <c r="B3" s="7" t="s">
        <v>7</v>
      </c>
      <c r="C3" s="7" t="s">
        <v>8</v>
      </c>
      <c r="D3" s="7" t="s">
        <v>17</v>
      </c>
      <c r="E3" s="8">
        <f>ROUNDUP((G3-F3)*24,1)</f>
        <v>0.1</v>
      </c>
      <c r="F3" s="9">
        <v>38812.60972222222</v>
      </c>
      <c r="G3" s="9">
        <v>38812.6125</v>
      </c>
    </row>
    <row r="4" spans="1:7" ht="17.25">
      <c r="A4" s="10"/>
      <c r="B4" s="7" t="s">
        <v>7</v>
      </c>
      <c r="C4" s="7" t="s">
        <v>8</v>
      </c>
      <c r="D4" s="7" t="s">
        <v>18</v>
      </c>
      <c r="E4" s="8">
        <f>ROUNDUP((G4-F4)*24,1)</f>
        <v>0.2</v>
      </c>
      <c r="F4" s="9">
        <v>38812.614583333336</v>
      </c>
      <c r="G4" s="9">
        <v>38812.62152777778</v>
      </c>
    </row>
    <row r="5" spans="1:7" ht="17.25">
      <c r="A5" s="10"/>
      <c r="B5" s="7" t="s">
        <v>7</v>
      </c>
      <c r="C5" s="7" t="s">
        <v>8</v>
      </c>
      <c r="D5" s="13" t="s">
        <v>17</v>
      </c>
      <c r="E5" s="8">
        <f>ROUNDUP((G5-F5)*24,1)</f>
        <v>0.2</v>
      </c>
      <c r="F5" s="9">
        <v>38812.62222222222</v>
      </c>
      <c r="G5" s="9">
        <v>38812.62708333333</v>
      </c>
    </row>
    <row r="6" spans="1:7" ht="17.25">
      <c r="A6" s="10"/>
      <c r="B6" s="7" t="s">
        <v>7</v>
      </c>
      <c r="C6" s="7" t="s">
        <v>8</v>
      </c>
      <c r="D6" s="7" t="s">
        <v>19</v>
      </c>
      <c r="E6" s="8">
        <f>ROUNDUP((G6-F6)*24,1)</f>
        <v>0.4</v>
      </c>
      <c r="F6" s="9">
        <v>38812.67847222222</v>
      </c>
      <c r="G6" s="9">
        <v>38812.69305555556</v>
      </c>
    </row>
    <row r="7" spans="1:7" ht="17.25">
      <c r="A7" s="10"/>
      <c r="B7" s="7" t="s">
        <v>7</v>
      </c>
      <c r="C7" s="7" t="s">
        <v>8</v>
      </c>
      <c r="D7" s="7" t="s">
        <v>20</v>
      </c>
      <c r="E7" s="8">
        <f>ROUNDUP((G7-F7)*24,1)</f>
        <v>1.5</v>
      </c>
      <c r="F7" s="9">
        <v>38812.70416666667</v>
      </c>
      <c r="G7" s="9">
        <v>38812.763194444444</v>
      </c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13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SUM(E2:E7)</f>
        <v>2.5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14</v>
      </c>
      <c r="E20" s="17" t="s">
        <v>21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1" customWidth="1"/>
    <col min="2" max="2" width="11" style="21" customWidth="1"/>
    <col min="3" max="3" width="14.09765625" style="21" customWidth="1"/>
    <col min="4" max="4" width="28.69921875" style="21" customWidth="1"/>
    <col min="5" max="5" width="9.296875" style="21" customWidth="1"/>
    <col min="6" max="6" width="13.796875" style="21" customWidth="1"/>
    <col min="7" max="7" width="15.69921875" style="21" customWidth="1"/>
    <col min="8" max="256" width="10.296875" style="2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38813</v>
      </c>
      <c r="B2" s="7" t="s">
        <v>7</v>
      </c>
      <c r="C2" s="7" t="s">
        <v>8</v>
      </c>
      <c r="D2" s="7" t="s">
        <v>22</v>
      </c>
      <c r="E2" s="8">
        <f>ROUNDUP((G2-F2)*24,1)</f>
        <v>0.9</v>
      </c>
      <c r="F2" s="9">
        <v>38813.436111111114</v>
      </c>
      <c r="G2" s="22">
        <v>38813.47152777778</v>
      </c>
    </row>
    <row r="3" spans="1:7" ht="17.25">
      <c r="A3" s="10"/>
      <c r="B3" s="7" t="s">
        <v>7</v>
      </c>
      <c r="C3" s="7" t="s">
        <v>8</v>
      </c>
      <c r="D3" s="7" t="s">
        <v>23</v>
      </c>
      <c r="E3" s="8">
        <f>ROUNDUP((G3-F3)*24,1)</f>
        <v>0.1</v>
      </c>
      <c r="F3" s="9">
        <v>38813.50486111111</v>
      </c>
      <c r="G3" s="9">
        <v>38813.50763888889</v>
      </c>
    </row>
    <row r="4" spans="1:7" ht="17.25">
      <c r="A4" s="10"/>
      <c r="B4" s="7" t="s">
        <v>11</v>
      </c>
      <c r="C4" s="7" t="s">
        <v>24</v>
      </c>
      <c r="D4" s="7" t="s">
        <v>25</v>
      </c>
      <c r="E4" s="8">
        <f>ROUNDUP((G4-F4)*24,1)</f>
        <v>0.1</v>
      </c>
      <c r="F4" s="9">
        <v>38813.50763888889</v>
      </c>
      <c r="G4" s="9">
        <v>38813.509722222225</v>
      </c>
    </row>
    <row r="5" spans="1:7" ht="17.25">
      <c r="A5" s="10"/>
      <c r="B5" s="7" t="s">
        <v>11</v>
      </c>
      <c r="C5" s="7" t="s">
        <v>24</v>
      </c>
      <c r="D5" s="7" t="s">
        <v>26</v>
      </c>
      <c r="E5" s="8">
        <f>ROUNDUP((G5-F5)*24,1)</f>
        <v>0.2</v>
      </c>
      <c r="F5" s="9">
        <v>38813.53055555555</v>
      </c>
      <c r="G5" s="9">
        <v>38813.53680555556</v>
      </c>
    </row>
    <row r="6" spans="1:7" ht="17.25">
      <c r="A6" s="10"/>
      <c r="B6" s="7" t="s">
        <v>11</v>
      </c>
      <c r="C6" s="7" t="s">
        <v>24</v>
      </c>
      <c r="D6" s="7" t="s">
        <v>26</v>
      </c>
      <c r="E6" s="8">
        <f>ROUNDUP((G6-F6)*24,1)</f>
        <v>0.1</v>
      </c>
      <c r="F6" s="9">
        <v>38813.54027777778</v>
      </c>
      <c r="G6" s="9">
        <v>38813.54236111111</v>
      </c>
    </row>
    <row r="7" spans="1:7" ht="17.25">
      <c r="A7" s="10"/>
      <c r="B7" s="7" t="s">
        <v>11</v>
      </c>
      <c r="C7" s="7" t="s">
        <v>24</v>
      </c>
      <c r="D7" s="7" t="s">
        <v>27</v>
      </c>
      <c r="E7" s="8">
        <f>ROUNDUP((G7-F7)*24,1)</f>
        <v>0.5</v>
      </c>
      <c r="F7" s="9">
        <v>38813.626388888886</v>
      </c>
      <c r="G7" s="9">
        <v>38813.64722222222</v>
      </c>
    </row>
    <row r="8" spans="1:7" ht="17.25">
      <c r="A8" s="10"/>
      <c r="B8" s="7" t="s">
        <v>11</v>
      </c>
      <c r="C8" s="7" t="s">
        <v>24</v>
      </c>
      <c r="D8" s="7" t="s">
        <v>27</v>
      </c>
      <c r="E8" s="8">
        <f>ROUNDUP((G8-F8)*24,1)</f>
        <v>0.3</v>
      </c>
      <c r="F8" s="9">
        <v>38813.65277777778</v>
      </c>
      <c r="G8" s="9">
        <v>38813.66458333333</v>
      </c>
    </row>
    <row r="9" spans="1:7" ht="17.25">
      <c r="A9" s="10"/>
      <c r="B9" s="7" t="s">
        <v>11</v>
      </c>
      <c r="C9" s="7" t="s">
        <v>24</v>
      </c>
      <c r="D9" s="7" t="s">
        <v>27</v>
      </c>
      <c r="E9" s="8">
        <f>ROUNDUP((G9-F9)*24,1)</f>
        <v>0.3</v>
      </c>
      <c r="F9" s="9">
        <v>38813.66875</v>
      </c>
      <c r="G9" s="9">
        <v>38813.677777777775</v>
      </c>
    </row>
    <row r="10" spans="1:7" ht="17.25">
      <c r="A10" s="10"/>
      <c r="B10" s="7" t="s">
        <v>11</v>
      </c>
      <c r="C10" s="7" t="s">
        <v>24</v>
      </c>
      <c r="D10" s="7" t="s">
        <v>28</v>
      </c>
      <c r="E10" s="8">
        <f>ROUNDUP((G10-F10)*24,1)</f>
        <v>0.1</v>
      </c>
      <c r="F10" s="9">
        <v>38813.68402777778</v>
      </c>
      <c r="G10" s="9">
        <v>38813.6875</v>
      </c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13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SUM(E2:E3)</f>
        <v>1</v>
      </c>
    </row>
    <row r="18" spans="1:7" ht="17.25">
      <c r="A18" s="10"/>
      <c r="B18" s="12"/>
      <c r="C18" s="13"/>
      <c r="D18" s="12"/>
      <c r="E18" s="8"/>
      <c r="F18" s="15" t="s">
        <v>11</v>
      </c>
      <c r="G18" s="15">
        <f>SUM(E4:E10)</f>
        <v>1.6</v>
      </c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14</v>
      </c>
      <c r="E20" s="17">
        <f>SUM(G17:G18)</f>
        <v>2.6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3" customWidth="1"/>
    <col min="2" max="2" width="11" style="23" customWidth="1"/>
    <col min="3" max="3" width="14.09765625" style="23" customWidth="1"/>
    <col min="4" max="4" width="33.5" style="23" customWidth="1"/>
    <col min="5" max="5" width="9.296875" style="23" customWidth="1"/>
    <col min="6" max="6" width="13.796875" style="23" customWidth="1"/>
    <col min="7" max="7" width="15.69921875" style="23" customWidth="1"/>
    <col min="8" max="256" width="10.296875" style="23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38814</v>
      </c>
      <c r="B2" s="7" t="s">
        <v>11</v>
      </c>
      <c r="C2" s="7" t="s">
        <v>24</v>
      </c>
      <c r="D2" s="7" t="s">
        <v>29</v>
      </c>
      <c r="E2" s="8">
        <f>ROUNDUP((G2-F2)*24,1)</f>
        <v>0.4</v>
      </c>
      <c r="F2" s="9">
        <v>38814.32361111111</v>
      </c>
      <c r="G2" s="9">
        <v>38814.336805555555</v>
      </c>
    </row>
    <row r="3" spans="1:7" ht="17.25">
      <c r="A3" s="10"/>
      <c r="B3" s="7" t="s">
        <v>7</v>
      </c>
      <c r="C3" s="7" t="s">
        <v>8</v>
      </c>
      <c r="D3" s="7" t="s">
        <v>30</v>
      </c>
      <c r="E3" s="8">
        <f>ROUNDUP((G3-F3)*24,1)</f>
        <v>0.1</v>
      </c>
      <c r="F3" s="9">
        <v>38814.3375</v>
      </c>
      <c r="G3" s="9">
        <v>38814.34097222222</v>
      </c>
    </row>
    <row r="4" spans="1:7" ht="17.25">
      <c r="A4" s="10"/>
      <c r="B4" s="7" t="s">
        <v>7</v>
      </c>
      <c r="C4" s="7" t="s">
        <v>8</v>
      </c>
      <c r="D4" s="7" t="s">
        <v>31</v>
      </c>
      <c r="E4" s="8">
        <f>ROUNDUP((G4-F4)*24,1)</f>
        <v>1.8</v>
      </c>
      <c r="F4" s="9">
        <v>38814.34097222222</v>
      </c>
      <c r="G4" s="9">
        <v>38814.413194444445</v>
      </c>
    </row>
    <row r="5" spans="1:7" ht="17.25">
      <c r="A5" s="10"/>
      <c r="B5" s="7" t="s">
        <v>11</v>
      </c>
      <c r="C5" s="7" t="s">
        <v>24</v>
      </c>
      <c r="D5" s="7" t="s">
        <v>32</v>
      </c>
      <c r="E5" s="8">
        <f>ROUNDUP((G5-F5)*24,1)</f>
        <v>0.3</v>
      </c>
      <c r="F5" s="9">
        <v>38814.520833333336</v>
      </c>
      <c r="G5" s="9">
        <v>38814.53125</v>
      </c>
    </row>
    <row r="6" spans="1:7" ht="17.25">
      <c r="A6" s="10"/>
      <c r="B6" s="7" t="s">
        <v>11</v>
      </c>
      <c r="C6" s="7" t="s">
        <v>24</v>
      </c>
      <c r="D6" s="7" t="s">
        <v>29</v>
      </c>
      <c r="E6" s="8">
        <f>ROUNDUP((G6-F6)*24,1)</f>
        <v>0.1</v>
      </c>
      <c r="F6" s="9">
        <v>38818.60138888889</v>
      </c>
      <c r="G6" s="9">
        <v>38818.603472222225</v>
      </c>
    </row>
    <row r="7" spans="1:7" ht="17.25">
      <c r="A7" s="10"/>
      <c r="B7" s="7" t="s">
        <v>11</v>
      </c>
      <c r="C7" s="7" t="s">
        <v>24</v>
      </c>
      <c r="D7" s="7" t="s">
        <v>27</v>
      </c>
      <c r="E7" s="8">
        <f>ROUNDUP((G7-F7)*24,1)</f>
        <v>0.3</v>
      </c>
      <c r="F7" s="9">
        <v>38814.808333333334</v>
      </c>
      <c r="G7" s="9">
        <v>38814.81875</v>
      </c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7"/>
      <c r="C16" s="7"/>
      <c r="D16" s="7"/>
      <c r="E16" s="8">
        <f>ROUNDUP((G16-F16)*24,1)</f>
        <v>0</v>
      </c>
      <c r="F16" s="11"/>
      <c r="G16" s="11"/>
    </row>
    <row r="17" spans="1:7" ht="17.25">
      <c r="A17" s="10"/>
      <c r="B17" s="12"/>
      <c r="C17" s="13"/>
      <c r="D17" s="12"/>
      <c r="E17" s="8"/>
      <c r="F17" s="14" t="s">
        <v>1</v>
      </c>
      <c r="G17" s="14" t="s">
        <v>13</v>
      </c>
    </row>
    <row r="18" spans="1:7" ht="17.25">
      <c r="A18" s="10"/>
      <c r="B18" s="12"/>
      <c r="C18" s="13"/>
      <c r="D18" s="12"/>
      <c r="E18" s="8"/>
      <c r="F18" s="15" t="s">
        <v>7</v>
      </c>
      <c r="G18" s="15">
        <f>SUM(E3:E4)</f>
        <v>1.9000000000000001</v>
      </c>
    </row>
    <row r="19" spans="1:7" ht="17.25">
      <c r="A19" s="10"/>
      <c r="B19" s="12"/>
      <c r="C19" s="13"/>
      <c r="D19" s="12"/>
      <c r="E19" s="8"/>
      <c r="F19" s="15" t="s">
        <v>11</v>
      </c>
      <c r="G19" s="15">
        <f>SUM(E2,E5,E7,E6)</f>
        <v>1.1</v>
      </c>
    </row>
    <row r="20" spans="1:7" ht="17.25">
      <c r="A20" s="10"/>
      <c r="B20" s="12"/>
      <c r="C20" s="13"/>
      <c r="D20" s="12"/>
      <c r="E20" s="8"/>
      <c r="F20" s="16"/>
      <c r="G20" s="17"/>
    </row>
    <row r="21" spans="1:7" ht="17.25">
      <c r="A21" s="10"/>
      <c r="B21" s="12"/>
      <c r="C21" s="13"/>
      <c r="D21" s="18" t="s">
        <v>14</v>
      </c>
      <c r="E21" s="17">
        <f>SUM(G18:G19)</f>
        <v>3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4" customWidth="1"/>
    <col min="2" max="2" width="11" style="24" customWidth="1"/>
    <col min="3" max="3" width="14.09765625" style="24" customWidth="1"/>
    <col min="4" max="4" width="28.69921875" style="24" customWidth="1"/>
    <col min="5" max="5" width="9.296875" style="24" customWidth="1"/>
    <col min="6" max="6" width="13.796875" style="24" customWidth="1"/>
    <col min="7" max="7" width="15.69921875" style="24" customWidth="1"/>
    <col min="8" max="256" width="10.296875" style="24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38815</v>
      </c>
      <c r="B2" s="7" t="s">
        <v>11</v>
      </c>
      <c r="C2" s="7" t="s">
        <v>24</v>
      </c>
      <c r="D2" s="7" t="s">
        <v>33</v>
      </c>
      <c r="E2" s="8">
        <f>ROUNDUP((G2-F2)*24,1)</f>
        <v>0.6</v>
      </c>
      <c r="F2" s="9">
        <v>38815.60277777778</v>
      </c>
      <c r="G2" s="9">
        <v>38815.625</v>
      </c>
    </row>
    <row r="3" spans="1:7" ht="17.25">
      <c r="A3" s="10"/>
      <c r="B3" s="7"/>
      <c r="C3" s="7"/>
      <c r="D3" s="7"/>
      <c r="E3" s="8">
        <f>ROUNDUP((G3-F3)*24,1)</f>
        <v>0.3</v>
      </c>
      <c r="F3" s="9">
        <v>38815.62847222222</v>
      </c>
      <c r="G3" s="9">
        <v>38815.6375</v>
      </c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13</v>
      </c>
    </row>
    <row r="17" spans="1:7" ht="17.25">
      <c r="A17" s="10"/>
      <c r="B17" s="12"/>
      <c r="C17" s="13"/>
      <c r="D17" s="12"/>
      <c r="E17" s="8"/>
      <c r="F17" s="15" t="s">
        <v>34</v>
      </c>
      <c r="G17" s="15">
        <f>SUM(E2:E3)</f>
        <v>0.8999999999999999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14</v>
      </c>
      <c r="E20" s="17" t="s">
        <v>35</v>
      </c>
      <c r="F20" s="19"/>
      <c r="G20" s="17"/>
    </row>
    <row r="21" spans="1:7" ht="17.25">
      <c r="A21" s="10"/>
      <c r="B21" s="12"/>
      <c r="C21" s="13"/>
      <c r="D21" s="18" t="s">
        <v>36</v>
      </c>
      <c r="E21" s="17" t="s">
        <v>37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