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0" yWindow="45" windowWidth="15960" windowHeight="14310" activeTab="0"/>
  </bookViews>
  <sheets>
    <sheet name="Export Summary" sheetId="1" r:id="rId1"/>
    <sheet name="Sheet 4-2-4 - Table 1" sheetId="2" r:id="rId2"/>
    <sheet name="Sheet 4-2-4-1 - Table 1" sheetId="3" r:id="rId3"/>
    <sheet name="Sheet 4-2-4-2 - Table 1" sheetId="4" r:id="rId4"/>
    <sheet name="Sheet 4-2-4-3 - Table 1" sheetId="5" r:id="rId5"/>
    <sheet name="Sheet 4-2-4-3 - Table 2" sheetId="6" r:id="rId6"/>
    <sheet name="Sheet 4-2-4-4 - Table 1" sheetId="7" r:id="rId7"/>
  </sheets>
  <definedNames/>
  <calcPr fullCalcOnLoad="1"/>
</workbook>
</file>

<file path=xl/sharedStrings.xml><?xml version="1.0" encoding="utf-8"?>
<sst xmlns="http://schemas.openxmlformats.org/spreadsheetml/2006/main" count="206" uniqueCount="59">
  <si>
    <t>This document was exported from Numbers.  Each table was converted to an Excel worksheet. All other objects on each Numbers sheet were placed on separate worksheets. Please be aware that formula calculations may differ in Excel.</t>
  </si>
  <si>
    <t>Numbers Sheet Name</t>
  </si>
  <si>
    <t>Numbers Table Name</t>
  </si>
  <si>
    <t>Excel Worksheet Name</t>
  </si>
  <si>
    <t>Sheet 4-2-4</t>
  </si>
  <si>
    <t>Table 1</t>
  </si>
  <si>
    <t>Sheet 4-2-4 - Table 1</t>
  </si>
  <si>
    <t>Date</t>
  </si>
  <si>
    <t>Client</t>
  </si>
  <si>
    <t>Matter</t>
  </si>
  <si>
    <t>Work Performed</t>
  </si>
  <si>
    <t>Time Spent</t>
  </si>
  <si>
    <t>Time Start</t>
  </si>
  <si>
    <t>Time Stop</t>
  </si>
  <si>
    <t>3D Global</t>
  </si>
  <si>
    <t>MVM v. 3D Global</t>
  </si>
  <si>
    <t>Discuss case with Haytham</t>
  </si>
  <si>
    <t>Review documents</t>
  </si>
  <si>
    <t>Hamama</t>
  </si>
  <si>
    <t>US v. Hamama</t>
  </si>
  <si>
    <t>Discuss government’s motion to admit with Haytham</t>
  </si>
  <si>
    <t>Email Ibrahim</t>
  </si>
  <si>
    <t>Review Government’s motion to dismiss; research</t>
  </si>
  <si>
    <t>Research</t>
  </si>
  <si>
    <t>Time spent</t>
  </si>
  <si>
    <t>Subtotal Time:</t>
  </si>
  <si>
    <t>Sheet 4-2-4-1</t>
  </si>
  <si>
    <t>Sheet 4-2-4-1 - Table 1</t>
  </si>
  <si>
    <t>3D Global v. MVM</t>
  </si>
  <si>
    <t>Write email to Haytham re files &amp; address of attorney</t>
  </si>
  <si>
    <t>Sheet 4-2-4-2</t>
  </si>
  <si>
    <t>Sheet 4-2-4-2 - Table 1</t>
  </si>
  <si>
    <t>Review Documents</t>
  </si>
  <si>
    <t>1.9</t>
  </si>
  <si>
    <t>Sheet 4-2-4-3</t>
  </si>
  <si>
    <t>Sheet 4-2-4-3 - Table 1</t>
  </si>
  <si>
    <t>Drive to; Attend Federal District Court hearing</t>
  </si>
  <si>
    <t>Firm</t>
  </si>
  <si>
    <t>Office Supplies</t>
  </si>
  <si>
    <t>Purchase office supplies (See receipt for Costco dated Mar 4)</t>
  </si>
  <si>
    <t>Review documents; Draft Response to Govnt Motion to admit</t>
  </si>
  <si>
    <t xml:space="preserve">Review documents; Draft Response to Govnt Motion to admit; Email Haytham </t>
  </si>
  <si>
    <t>Table 2</t>
  </si>
  <si>
    <t>Sheet 4-2-4-3 - Table 2</t>
  </si>
  <si>
    <t>Expense Description</t>
  </si>
  <si>
    <t>Parking at Federal District Courthouse: $12</t>
  </si>
  <si>
    <t>Drive to Fed. Dist. Cthouse and back- Mileage: 27.7 miles</t>
  </si>
  <si>
    <t>Office</t>
  </si>
  <si>
    <t>None</t>
  </si>
  <si>
    <t>Office Supplies: Paper - Costco: $17.84</t>
  </si>
  <si>
    <t>Sheet 4-2-4-4</t>
  </si>
  <si>
    <t>Sheet 4-2-4-4 - Table 1</t>
  </si>
  <si>
    <t>Draft Response to Govnt Motion</t>
  </si>
  <si>
    <t>Organize Files</t>
  </si>
  <si>
    <t>Organize Files/Research and draft response</t>
  </si>
  <si>
    <t>Research and Draft Response</t>
  </si>
  <si>
    <t>3.1</t>
  </si>
  <si>
    <t>Total Time for Week of Mar 1-5</t>
  </si>
  <si>
    <t>20.0</t>
  </si>
</sst>
</file>

<file path=xl/styles.xml><?xml version="1.0" encoding="utf-8"?>
<styleSheet xmlns="http://schemas.openxmlformats.org/spreadsheetml/2006/main">
  <numFmts count="4">
    <numFmt numFmtId="59" formatCode="m/d/yyyy"/>
    <numFmt numFmtId="60" formatCode="m/d/yy h:mm AM/PM"/>
    <numFmt numFmtId="61" formatCode="mmm d, yyyy"/>
    <numFmt numFmtId="62" formatCode="0.0"/>
  </numFmts>
  <fonts count="12">
    <font>
      <sz val="11"/>
      <color indexed="8"/>
      <name val="Helvetica Neue"/>
      <family val="0"/>
    </font>
    <font>
      <sz val="12"/>
      <color indexed="8"/>
      <name val="Helvetica Neue"/>
      <family val="0"/>
    </font>
    <font>
      <sz val="12"/>
      <color indexed="10"/>
      <name val="Helvetica Neue"/>
      <family val="0"/>
    </font>
    <font>
      <sz val="14"/>
      <color indexed="8"/>
      <name val="Helvetica Neue"/>
      <family val="0"/>
    </font>
    <font>
      <u val="single"/>
      <sz val="12"/>
      <color indexed="12"/>
      <name val="Helvetica Neue"/>
      <family val="0"/>
    </font>
    <font>
      <sz val="10"/>
      <color indexed="10"/>
      <name val="Helvetica Neue"/>
      <family val="0"/>
    </font>
    <font>
      <b/>
      <sz val="10"/>
      <color indexed="13"/>
      <name val="Helvetica Neue"/>
      <family val="0"/>
    </font>
    <font>
      <b/>
      <sz val="11"/>
      <color indexed="13"/>
      <name val="Helvetica Neue"/>
      <family val="0"/>
    </font>
    <font>
      <sz val="11"/>
      <color indexed="10"/>
      <name val="Helvetica Neue"/>
      <family val="0"/>
    </font>
    <font>
      <b/>
      <sz val="11"/>
      <color indexed="10"/>
      <name val="Helvetica Neue"/>
      <family val="0"/>
    </font>
    <font>
      <b/>
      <sz val="10"/>
      <color indexed="16"/>
      <name val="Helvetica Neue"/>
      <family val="0"/>
    </font>
    <font>
      <b/>
      <sz val="10"/>
      <color indexed="10"/>
      <name val="Helvetica Neue"/>
      <family val="0"/>
    </font>
  </fonts>
  <fills count="10">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14"/>
        <bgColor indexed="64"/>
      </patternFill>
    </fill>
    <fill>
      <patternFill patternType="solid">
        <fgColor indexed="16"/>
        <bgColor indexed="64"/>
      </patternFill>
    </fill>
    <fill>
      <patternFill patternType="solid">
        <fgColor indexed="13"/>
        <bgColor indexed="64"/>
      </patternFill>
    </fill>
    <fill>
      <patternFill patternType="solid">
        <fgColor indexed="17"/>
        <bgColor indexed="64"/>
      </patternFill>
    </fill>
    <fill>
      <patternFill patternType="solid">
        <fgColor indexed="18"/>
        <bgColor indexed="64"/>
      </patternFill>
    </fill>
    <fill>
      <patternFill patternType="solid">
        <fgColor indexed="19"/>
        <bgColor indexed="64"/>
      </patternFill>
    </fill>
  </fills>
  <borders count="4">
    <border>
      <left/>
      <right/>
      <top/>
      <bottom/>
      <diagonal/>
    </border>
    <border>
      <left style="thin">
        <color indexed="15"/>
      </left>
      <right style="thin">
        <color indexed="15"/>
      </right>
      <top style="thin">
        <color indexed="15"/>
      </top>
      <bottom style="thin">
        <color indexed="15"/>
      </bottom>
    </border>
    <border>
      <left style="thin">
        <color indexed="15"/>
      </left>
      <right style="thin">
        <color indexed="15"/>
      </right>
      <top style="thin">
        <color indexed="15"/>
      </top>
      <bottom style="thick">
        <color indexed="15"/>
      </bottom>
    </border>
    <border>
      <left style="thin">
        <color indexed="15"/>
      </left>
      <right style="thin">
        <color indexed="15"/>
      </right>
      <top style="thick">
        <color indexed="15"/>
      </top>
      <bottom style="thin">
        <color indexed="15"/>
      </bottom>
    </border>
  </borders>
  <cellStyleXfs count="20">
    <xf numFmtId="0" fontId="0" fillId="0" borderId="0" applyNumberFormat="0" applyFill="0" applyBorder="0" applyProtection="0">
      <alignment vertical="top"/>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cellStyleXfs>
  <cellXfs count="36">
    <xf numFmtId="0" fontId="0" fillId="0" borderId="0" xfId="0" applyAlignment="1">
      <alignment/>
    </xf>
    <xf numFmtId="0" fontId="1" fillId="0" borderId="0" xfId="0" applyFont="1" applyAlignment="1">
      <alignment vertical="top" wrapText="1"/>
    </xf>
    <xf numFmtId="0" fontId="3" fillId="0" borderId="0" xfId="0" applyFont="1" applyAlignment="1">
      <alignment/>
    </xf>
    <xf numFmtId="0" fontId="2" fillId="2" borderId="0" xfId="0" applyFont="1" applyFill="1" applyAlignment="1">
      <alignment/>
    </xf>
    <xf numFmtId="0" fontId="2" fillId="3" borderId="0" xfId="0" applyFont="1" applyFill="1" applyAlignment="1">
      <alignment/>
    </xf>
    <xf numFmtId="0" fontId="4" fillId="3" borderId="0" xfId="0" applyFont="1" applyFill="1" applyAlignment="1">
      <alignment/>
    </xf>
    <xf numFmtId="0" fontId="5" fillId="0" borderId="0" xfId="0" applyNumberFormat="1" applyFont="1" applyAlignment="1">
      <alignment vertical="top"/>
    </xf>
    <xf numFmtId="59" fontId="6" fillId="4" borderId="1" xfId="0" applyNumberFormat="1" applyFont="1" applyFill="1" applyBorder="1" applyAlignment="1">
      <alignment horizontal="center" vertical="top" wrapText="1"/>
    </xf>
    <xf numFmtId="0" fontId="7" fillId="4" borderId="1" xfId="0" applyNumberFormat="1" applyFont="1" applyFill="1" applyBorder="1" applyAlignment="1">
      <alignment horizontal="center" vertical="top" wrapText="1"/>
    </xf>
    <xf numFmtId="60" fontId="7" fillId="4" borderId="1" xfId="0" applyNumberFormat="1" applyFont="1" applyFill="1" applyBorder="1" applyAlignment="1">
      <alignment horizontal="center" vertical="top" wrapText="1"/>
    </xf>
    <xf numFmtId="18" fontId="7" fillId="4" borderId="1" xfId="0" applyNumberFormat="1" applyFont="1" applyFill="1" applyBorder="1" applyAlignment="1">
      <alignment horizontal="center" vertical="top" wrapText="1"/>
    </xf>
    <xf numFmtId="61" fontId="5" fillId="5" borderId="1" xfId="0" applyNumberFormat="1" applyFont="1" applyFill="1" applyBorder="1" applyAlignment="1">
      <alignment horizontal="left" vertical="top" wrapText="1"/>
    </xf>
    <xf numFmtId="0" fontId="5" fillId="6" borderId="1" xfId="0" applyNumberFormat="1" applyFont="1" applyFill="1" applyBorder="1" applyAlignment="1">
      <alignment horizontal="left" vertical="top"/>
    </xf>
    <xf numFmtId="62" fontId="0" fillId="6" borderId="1" xfId="0" applyNumberFormat="1" applyFont="1" applyFill="1" applyBorder="1" applyAlignment="1">
      <alignment vertical="top" wrapText="1"/>
    </xf>
    <xf numFmtId="18" fontId="5" fillId="6" borderId="1" xfId="0" applyNumberFormat="1" applyFont="1" applyFill="1" applyBorder="1" applyAlignment="1">
      <alignment horizontal="right" vertical="top"/>
    </xf>
    <xf numFmtId="0" fontId="7" fillId="5" borderId="1" xfId="0" applyNumberFormat="1" applyFont="1" applyFill="1" applyBorder="1" applyAlignment="1">
      <alignment horizontal="left" vertical="top" wrapText="1"/>
    </xf>
    <xf numFmtId="0" fontId="5" fillId="6" borderId="1" xfId="0" applyNumberFormat="1" applyFont="1" applyFill="1" applyBorder="1" applyAlignment="1">
      <alignment horizontal="right" vertical="top"/>
    </xf>
    <xf numFmtId="0" fontId="0" fillId="6" borderId="1" xfId="0" applyNumberFormat="1" applyFont="1" applyFill="1" applyBorder="1" applyAlignment="1">
      <alignment vertical="top" wrapText="1"/>
    </xf>
    <xf numFmtId="0" fontId="5" fillId="6" borderId="1" xfId="0" applyNumberFormat="1" applyFont="1" applyFill="1" applyBorder="1" applyAlignment="1">
      <alignment vertical="top"/>
    </xf>
    <xf numFmtId="0" fontId="8" fillId="7" borderId="1" xfId="0" applyNumberFormat="1" applyFont="1" applyFill="1" applyBorder="1" applyAlignment="1">
      <alignment horizontal="center" vertical="top" wrapText="1"/>
    </xf>
    <xf numFmtId="0" fontId="8" fillId="5" borderId="1" xfId="0" applyNumberFormat="1" applyFont="1" applyFill="1" applyBorder="1" applyAlignment="1">
      <alignment horizontal="right" vertical="top" wrapText="1"/>
    </xf>
    <xf numFmtId="62" fontId="8" fillId="5" borderId="1" xfId="0" applyNumberFormat="1" applyFont="1" applyFill="1" applyBorder="1" applyAlignment="1">
      <alignment vertical="top" wrapText="1"/>
    </xf>
    <xf numFmtId="18" fontId="8" fillId="5" borderId="1" xfId="0" applyNumberFormat="1" applyFont="1" applyFill="1" applyBorder="1" applyAlignment="1">
      <alignment vertical="top" wrapText="1"/>
    </xf>
    <xf numFmtId="18" fontId="9" fillId="8" borderId="1" xfId="0" applyNumberFormat="1" applyFont="1" applyFill="1" applyBorder="1" applyAlignment="1">
      <alignment vertical="top" wrapText="1"/>
    </xf>
    <xf numFmtId="0" fontId="8" fillId="5" borderId="1" xfId="0" applyNumberFormat="1" applyFont="1" applyFill="1" applyBorder="1" applyAlignment="1">
      <alignment vertical="top" wrapText="1"/>
    </xf>
    <xf numFmtId="0" fontId="5" fillId="0" borderId="0" xfId="0" applyNumberFormat="1" applyFont="1" applyAlignment="1">
      <alignment vertical="top"/>
    </xf>
    <xf numFmtId="0" fontId="5" fillId="0" borderId="0" xfId="0" applyNumberFormat="1" applyFont="1" applyAlignment="1">
      <alignment vertical="top"/>
    </xf>
    <xf numFmtId="0" fontId="5" fillId="0" borderId="0" xfId="0" applyNumberFormat="1" applyFont="1" applyAlignment="1">
      <alignment vertical="top"/>
    </xf>
    <xf numFmtId="0" fontId="5" fillId="5" borderId="1" xfId="0" applyNumberFormat="1" applyFont="1" applyFill="1" applyBorder="1" applyAlignment="1">
      <alignment horizontal="left" vertical="top" wrapText="1"/>
    </xf>
    <xf numFmtId="62" fontId="8" fillId="5" borderId="1" xfId="0" applyNumberFormat="1" applyFont="1" applyFill="1" applyBorder="1" applyAlignment="1">
      <alignment horizontal="right" vertical="top" wrapText="1"/>
    </xf>
    <xf numFmtId="0" fontId="5" fillId="0" borderId="0" xfId="0" applyNumberFormat="1" applyFont="1" applyAlignment="1">
      <alignment vertical="top"/>
    </xf>
    <xf numFmtId="0" fontId="10" fillId="9" borderId="1" xfId="0" applyNumberFormat="1" applyFont="1" applyFill="1" applyBorder="1" applyAlignment="1">
      <alignment horizontal="center" vertical="top" wrapText="1"/>
    </xf>
    <xf numFmtId="61" fontId="5" fillId="6" borderId="1" xfId="0" applyNumberFormat="1" applyFont="1" applyFill="1" applyBorder="1" applyAlignment="1">
      <alignment vertical="top"/>
    </xf>
    <xf numFmtId="0" fontId="5" fillId="6" borderId="2" xfId="0" applyNumberFormat="1" applyFont="1" applyFill="1" applyBorder="1" applyAlignment="1">
      <alignment vertical="top"/>
    </xf>
    <xf numFmtId="0" fontId="11" fillId="2" borderId="3" xfId="0" applyNumberFormat="1" applyFont="1" applyFill="1" applyBorder="1" applyAlignment="1">
      <alignment vertical="top" wrapText="1"/>
    </xf>
    <xf numFmtId="0" fontId="5" fillId="0" borderId="0" xfId="0" applyNumberFormat="1" applyFont="1"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000000"/>
      <rgbColor rgb="00F5F5F5"/>
      <rgbColor rgb="000000FF"/>
      <rgbColor rgb="00FFFFFF"/>
      <rgbColor rgb="005E88B1"/>
      <rgbColor rgb="00CDCDCD"/>
      <rgbColor rgb="00FFFFFF"/>
      <rgbColor rgb="00C6C6C6"/>
      <rgbColor rgb="00B3B3B3"/>
      <rgbColor rgb="005E88B1"/>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3:D19"/>
  <sheetViews>
    <sheetView showGridLines="0" tabSelected="1" workbookViewId="0" topLeftCell="A1">
      <selection activeCell="A1" sqref="A1"/>
    </sheetView>
  </sheetViews>
  <sheetFormatPr defaultColWidth="11.19921875" defaultRowHeight="19.5" customHeight="1"/>
  <cols>
    <col min="1" max="1" width="2.09765625" style="0" customWidth="1"/>
    <col min="2" max="4" width="28.796875" style="0" customWidth="1"/>
  </cols>
  <sheetData>
    <row r="3" spans="2:4" ht="49.5" customHeight="1">
      <c r="B3" s="1" t="s">
        <v>0</v>
      </c>
      <c r="C3"/>
      <c r="D3"/>
    </row>
    <row r="7" spans="2:4" ht="19.5" customHeight="1">
      <c r="B7" s="2" t="s">
        <v>1</v>
      </c>
      <c r="C7" s="2" t="s">
        <v>2</v>
      </c>
      <c r="D7" s="2" t="s">
        <v>3</v>
      </c>
    </row>
    <row r="9" spans="2:4" ht="19.5" customHeight="1">
      <c r="B9" s="3" t="s">
        <v>4</v>
      </c>
      <c r="C9" s="3"/>
      <c r="D9" s="3"/>
    </row>
    <row r="10" spans="2:4" ht="19.5" customHeight="1">
      <c r="B10" s="4"/>
      <c r="C10" s="4" t="s">
        <v>5</v>
      </c>
      <c r="D10" s="5" t="s">
        <v>6</v>
      </c>
    </row>
    <row r="11" spans="2:4" ht="19.5" customHeight="1">
      <c r="B11" s="3" t="s">
        <v>26</v>
      </c>
      <c r="C11" s="3"/>
      <c r="D11" s="3"/>
    </row>
    <row r="12" spans="2:4" ht="19.5" customHeight="1">
      <c r="B12" s="4"/>
      <c r="C12" s="4" t="s">
        <v>5</v>
      </c>
      <c r="D12" s="5" t="s">
        <v>27</v>
      </c>
    </row>
    <row r="13" spans="2:4" ht="19.5" customHeight="1">
      <c r="B13" s="3" t="s">
        <v>30</v>
      </c>
      <c r="C13" s="3"/>
      <c r="D13" s="3"/>
    </row>
    <row r="14" spans="2:4" ht="19.5" customHeight="1">
      <c r="B14" s="4"/>
      <c r="C14" s="4" t="s">
        <v>5</v>
      </c>
      <c r="D14" s="5" t="s">
        <v>31</v>
      </c>
    </row>
    <row r="15" spans="2:4" ht="19.5" customHeight="1">
      <c r="B15" s="3" t="s">
        <v>34</v>
      </c>
      <c r="C15" s="3"/>
      <c r="D15" s="3"/>
    </row>
    <row r="16" spans="2:4" ht="19.5" customHeight="1">
      <c r="B16" s="4"/>
      <c r="C16" s="4" t="s">
        <v>5</v>
      </c>
      <c r="D16" s="5" t="s">
        <v>35</v>
      </c>
    </row>
    <row r="17" spans="2:4" ht="19.5" customHeight="1">
      <c r="B17" s="4"/>
      <c r="C17" s="4" t="s">
        <v>42</v>
      </c>
      <c r="D17" s="5" t="s">
        <v>43</v>
      </c>
    </row>
    <row r="18" spans="2:4" ht="19.5" customHeight="1">
      <c r="B18" s="3" t="s">
        <v>50</v>
      </c>
      <c r="C18" s="3"/>
      <c r="D18" s="3"/>
    </row>
    <row r="19" spans="2:4" ht="19.5" customHeight="1">
      <c r="B19" s="4"/>
      <c r="C19" s="4" t="s">
        <v>5</v>
      </c>
      <c r="D19" s="5" t="s">
        <v>51</v>
      </c>
    </row>
  </sheetData>
  <mergeCells count="1">
    <mergeCell ref="B3:D3"/>
  </mergeCells>
  <hyperlinks>
    <hyperlink ref="D10" location="'Sheet 4-2-4 - Table 1'!R1C1" display="Sheet 4-2-4 - Table 1"/>
    <hyperlink ref="D12" location="'Sheet 4-2-4-1 - Table 1'!R1C1" display="Sheet 4-2-4-1 - Table 1"/>
    <hyperlink ref="D14" location="'Sheet 4-2-4-2 - Table 1'!R1C1" display="Sheet 4-2-4-2 - Table 1"/>
    <hyperlink ref="D16" location="'Sheet 4-2-4-3 - Table 1'!R1C1" display="Sheet 4-2-4-3 - Table 1"/>
    <hyperlink ref="D17" location="'Sheet 4-2-4-3 - Table 2'!R1C1" display="Sheet 4-2-4-3 - Table 2"/>
    <hyperlink ref="D19" location="'Sheet 4-2-4-4 - Table 1'!R1C1" display="Sheet 4-2-4-4 - Table 1"/>
  </hyperlink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20"/>
  <sheetViews>
    <sheetView showGridLines="0" workbookViewId="0" topLeftCell="A1">
      <selection activeCell="A1" sqref="A1"/>
    </sheetView>
  </sheetViews>
  <sheetFormatPr defaultColWidth="11.19921875" defaultRowHeight="19.5" customHeight="1"/>
  <cols>
    <col min="1" max="1" width="9.69921875" style="6" customWidth="1"/>
    <col min="2" max="2" width="11" style="6" customWidth="1"/>
    <col min="3" max="3" width="14.09765625" style="6" customWidth="1"/>
    <col min="4" max="4" width="34.5" style="6" customWidth="1"/>
    <col min="5" max="5" width="9.296875" style="6" customWidth="1"/>
    <col min="6" max="6" width="13.796875" style="6" customWidth="1"/>
    <col min="7" max="7" width="15.69921875" style="6" customWidth="1"/>
    <col min="8" max="256" width="10.296875" style="6" customWidth="1"/>
  </cols>
  <sheetData>
    <row r="1" spans="1:7" ht="17.25">
      <c r="A1" s="7" t="s">
        <v>7</v>
      </c>
      <c r="B1" s="8" t="s">
        <v>8</v>
      </c>
      <c r="C1" s="8" t="s">
        <v>9</v>
      </c>
      <c r="D1" s="8" t="s">
        <v>10</v>
      </c>
      <c r="E1" s="9" t="s">
        <v>11</v>
      </c>
      <c r="F1" s="10" t="s">
        <v>12</v>
      </c>
      <c r="G1" s="10" t="s">
        <v>13</v>
      </c>
    </row>
    <row r="2" spans="1:7" ht="15.75">
      <c r="A2" s="11">
        <v>38776</v>
      </c>
      <c r="B2" s="12" t="s">
        <v>14</v>
      </c>
      <c r="C2" s="12" t="s">
        <v>15</v>
      </c>
      <c r="D2" s="12" t="s">
        <v>16</v>
      </c>
      <c r="E2" s="13">
        <f>ROUNDUP((G2-F2)*24,1)</f>
        <v>0.3</v>
      </c>
      <c r="F2" s="14">
        <v>38776.45694444444</v>
      </c>
      <c r="G2" s="14">
        <v>38776.46875</v>
      </c>
    </row>
    <row r="3" spans="1:7" ht="17.25">
      <c r="A3" s="15"/>
      <c r="B3" s="12" t="s">
        <v>14</v>
      </c>
      <c r="C3" s="12" t="s">
        <v>15</v>
      </c>
      <c r="D3" s="12" t="s">
        <v>17</v>
      </c>
      <c r="E3" s="13">
        <f>ROUNDUP((G3-F3)*24,1)</f>
        <v>0.6</v>
      </c>
      <c r="F3" s="14">
        <v>38776.520833333336</v>
      </c>
      <c r="G3" s="14">
        <v>38776.54513888889</v>
      </c>
    </row>
    <row r="4" spans="1:7" ht="17.25">
      <c r="A4" s="15"/>
      <c r="B4" s="12" t="s">
        <v>14</v>
      </c>
      <c r="C4" s="12" t="s">
        <v>15</v>
      </c>
      <c r="D4" s="12" t="s">
        <v>17</v>
      </c>
      <c r="E4" s="13">
        <f>ROUNDUP((G4-F4)*24,1)</f>
        <v>1</v>
      </c>
      <c r="F4" s="14">
        <v>38776.697916666664</v>
      </c>
      <c r="G4" s="14">
        <v>38776.739583333336</v>
      </c>
    </row>
    <row r="5" spans="1:7" ht="17.25">
      <c r="A5" s="15"/>
      <c r="B5" s="12" t="s">
        <v>14</v>
      </c>
      <c r="C5" s="12" t="s">
        <v>15</v>
      </c>
      <c r="D5" s="12" t="s">
        <v>17</v>
      </c>
      <c r="E5" s="13">
        <f>ROUNDUP((G5-F5)*24,1)</f>
        <v>0.9</v>
      </c>
      <c r="F5" s="14">
        <v>38776.74791666667</v>
      </c>
      <c r="G5" s="14">
        <v>38776.78194444445</v>
      </c>
    </row>
    <row r="6" spans="1:7" ht="17.25">
      <c r="A6" s="15"/>
      <c r="B6" s="12" t="s">
        <v>18</v>
      </c>
      <c r="C6" s="12" t="s">
        <v>19</v>
      </c>
      <c r="D6" s="12" t="s">
        <v>20</v>
      </c>
      <c r="E6" s="13">
        <f>ROUNDUP((G6-F6)*24,1)</f>
        <v>0.2</v>
      </c>
      <c r="F6" s="14">
        <v>38776.78194444445</v>
      </c>
      <c r="G6" s="14">
        <v>38776.7875</v>
      </c>
    </row>
    <row r="7" spans="1:7" ht="17.25">
      <c r="A7" s="15"/>
      <c r="B7" s="12" t="s">
        <v>18</v>
      </c>
      <c r="C7" s="12" t="s">
        <v>19</v>
      </c>
      <c r="D7" s="12" t="s">
        <v>21</v>
      </c>
      <c r="E7" s="13">
        <f>ROUNDUP((G7-F7)*24,1)</f>
        <v>0.4</v>
      </c>
      <c r="F7" s="14">
        <v>38776.7875</v>
      </c>
      <c r="G7" s="14">
        <v>38776.802083333336</v>
      </c>
    </row>
    <row r="8" spans="1:7" ht="17.25">
      <c r="A8" s="15"/>
      <c r="B8" s="12" t="s">
        <v>18</v>
      </c>
      <c r="C8" s="12" t="s">
        <v>19</v>
      </c>
      <c r="D8" s="12" t="s">
        <v>22</v>
      </c>
      <c r="E8" s="13">
        <f>ROUNDUP((G8-F8)*24,1)</f>
        <v>0.2</v>
      </c>
      <c r="F8" s="14">
        <v>38776.8125</v>
      </c>
      <c r="G8" s="14">
        <v>38776.82083333333</v>
      </c>
    </row>
    <row r="9" spans="1:7" ht="17.25">
      <c r="A9" s="15"/>
      <c r="B9" s="12" t="s">
        <v>18</v>
      </c>
      <c r="C9" s="12" t="s">
        <v>19</v>
      </c>
      <c r="D9" s="12" t="s">
        <v>23</v>
      </c>
      <c r="E9" s="13">
        <f>ROUNDUP((G9-F9)*24,1)</f>
        <v>0.3</v>
      </c>
      <c r="F9" s="14">
        <v>38776.82638888889</v>
      </c>
      <c r="G9" s="14">
        <v>38776.83541666667</v>
      </c>
    </row>
    <row r="10" spans="1:7" ht="17.25">
      <c r="A10" s="15"/>
      <c r="B10" s="12" t="s">
        <v>18</v>
      </c>
      <c r="C10" s="12" t="s">
        <v>19</v>
      </c>
      <c r="D10" s="12" t="s">
        <v>23</v>
      </c>
      <c r="E10" s="13">
        <f>ROUNDUP((G10-F10)*24,1)</f>
        <v>0.7</v>
      </c>
      <c r="F10" s="14">
        <v>38776.993055555555</v>
      </c>
      <c r="G10" s="14">
        <v>38777.020833333336</v>
      </c>
    </row>
    <row r="11" spans="1:7" ht="17.25">
      <c r="A11" s="15"/>
      <c r="B11" s="12"/>
      <c r="C11" s="12"/>
      <c r="D11" s="12"/>
      <c r="E11" s="13">
        <f>ROUNDUP((G11-F11)*24,1)</f>
        <v>0</v>
      </c>
      <c r="F11" s="16"/>
      <c r="G11" s="16"/>
    </row>
    <row r="12" spans="1:7" ht="17.25">
      <c r="A12" s="15"/>
      <c r="B12" s="12"/>
      <c r="C12" s="12"/>
      <c r="D12" s="12"/>
      <c r="E12" s="13">
        <f>ROUNDUP((G12-F12)*24,1)</f>
        <v>0</v>
      </c>
      <c r="F12" s="16"/>
      <c r="G12" s="16"/>
    </row>
    <row r="13" spans="1:7" ht="17.25">
      <c r="A13" s="15"/>
      <c r="B13" s="12"/>
      <c r="C13" s="12"/>
      <c r="D13" s="12"/>
      <c r="E13" s="13">
        <f>ROUNDUP((G13-F13)*24,1)</f>
        <v>0</v>
      </c>
      <c r="F13" s="16"/>
      <c r="G13" s="16"/>
    </row>
    <row r="14" spans="1:7" ht="17.25">
      <c r="A14" s="15"/>
      <c r="B14" s="12"/>
      <c r="C14" s="12"/>
      <c r="D14" s="12"/>
      <c r="E14" s="13">
        <f>ROUNDUP((G14-F14)*24,1)</f>
        <v>0</v>
      </c>
      <c r="F14" s="16"/>
      <c r="G14" s="16"/>
    </row>
    <row r="15" spans="1:7" ht="17.25">
      <c r="A15" s="15"/>
      <c r="B15" s="12"/>
      <c r="C15" s="12"/>
      <c r="D15" s="12"/>
      <c r="E15" s="13">
        <f>ROUNDUP((G15-F15)*24,1)</f>
        <v>0</v>
      </c>
      <c r="F15" s="16"/>
      <c r="G15" s="16"/>
    </row>
    <row r="16" spans="1:7" ht="17.25">
      <c r="A16" s="15"/>
      <c r="B16" s="17"/>
      <c r="C16" s="18"/>
      <c r="D16" s="17"/>
      <c r="E16" s="13"/>
      <c r="F16" s="19" t="s">
        <v>8</v>
      </c>
      <c r="G16" s="19" t="s">
        <v>24</v>
      </c>
    </row>
    <row r="17" spans="1:7" ht="17.25">
      <c r="A17" s="15"/>
      <c r="B17" s="17"/>
      <c r="C17" s="18"/>
      <c r="D17" s="17"/>
      <c r="E17" s="13"/>
      <c r="F17" s="20" t="s">
        <v>14</v>
      </c>
      <c r="G17" s="20">
        <f>SUM(E2:E5)</f>
        <v>2.8</v>
      </c>
    </row>
    <row r="18" spans="1:7" ht="17.25">
      <c r="A18" s="15"/>
      <c r="B18" s="17"/>
      <c r="C18" s="18"/>
      <c r="D18" s="17"/>
      <c r="E18" s="13"/>
      <c r="F18" s="20" t="s">
        <v>18</v>
      </c>
      <c r="G18" s="20">
        <f>SUM(E6:E10)</f>
        <v>1.8</v>
      </c>
    </row>
    <row r="19" spans="1:7" ht="17.25">
      <c r="A19" s="15"/>
      <c r="B19" s="17"/>
      <c r="C19" s="18"/>
      <c r="D19" s="17"/>
      <c r="E19" s="13"/>
      <c r="F19" s="21"/>
      <c r="G19" s="22"/>
    </row>
    <row r="20" spans="1:7" ht="17.25">
      <c r="A20" s="15"/>
      <c r="B20" s="17"/>
      <c r="C20" s="18"/>
      <c r="D20" s="23" t="s">
        <v>25</v>
      </c>
      <c r="E20" s="22">
        <f>SUM(G17:G18)</f>
        <v>4.6</v>
      </c>
      <c r="F20" s="24"/>
      <c r="G20" s="22"/>
    </row>
  </sheetData>
  <printOptions/>
  <pageMargins left="0.75" right="0.75" top="0.75" bottom="0.5" header="0.25" footer="0.25"/>
  <pageSetup firstPageNumber="1" useFirstPageNumber="1" orientation="landscape" paperSize="9"/>
</worksheet>
</file>

<file path=xl/worksheets/sheet3.xml><?xml version="1.0" encoding="utf-8"?>
<worksheet xmlns="http://schemas.openxmlformats.org/spreadsheetml/2006/main" xmlns:r="http://schemas.openxmlformats.org/officeDocument/2006/relationships">
  <dimension ref="A1:G20"/>
  <sheetViews>
    <sheetView showGridLines="0" workbookViewId="0" topLeftCell="A1">
      <selection activeCell="A1" sqref="A1"/>
    </sheetView>
  </sheetViews>
  <sheetFormatPr defaultColWidth="11.19921875" defaultRowHeight="19.5" customHeight="1"/>
  <cols>
    <col min="1" max="1" width="9.69921875" style="25" customWidth="1"/>
    <col min="2" max="2" width="11" style="25" customWidth="1"/>
    <col min="3" max="3" width="14.09765625" style="25" customWidth="1"/>
    <col min="4" max="4" width="34.3984375" style="25" customWidth="1"/>
    <col min="5" max="5" width="9.296875" style="25" customWidth="1"/>
    <col min="6" max="6" width="13.796875" style="25" customWidth="1"/>
    <col min="7" max="7" width="15.69921875" style="25" customWidth="1"/>
    <col min="8" max="256" width="10.296875" style="25" customWidth="1"/>
  </cols>
  <sheetData>
    <row r="1" spans="1:7" ht="17.25">
      <c r="A1" s="7" t="s">
        <v>7</v>
      </c>
      <c r="B1" s="8" t="s">
        <v>8</v>
      </c>
      <c r="C1" s="8" t="s">
        <v>9</v>
      </c>
      <c r="D1" s="8" t="s">
        <v>10</v>
      </c>
      <c r="E1" s="9" t="s">
        <v>11</v>
      </c>
      <c r="F1" s="10" t="s">
        <v>12</v>
      </c>
      <c r="G1" s="10" t="s">
        <v>13</v>
      </c>
    </row>
    <row r="2" spans="1:7" ht="15.75">
      <c r="A2" s="11">
        <v>38777</v>
      </c>
      <c r="B2" s="12" t="s">
        <v>18</v>
      </c>
      <c r="C2" s="12" t="s">
        <v>19</v>
      </c>
      <c r="D2" s="12" t="s">
        <v>23</v>
      </c>
      <c r="E2" s="13">
        <f>ROUNDUP((G2-F2)*24,1)</f>
        <v>0.3</v>
      </c>
      <c r="F2" s="14">
        <v>38777.325</v>
      </c>
      <c r="G2" s="14">
        <v>38777.33611111111</v>
      </c>
    </row>
    <row r="3" spans="1:7" ht="17.25">
      <c r="A3" s="15"/>
      <c r="B3" s="12" t="s">
        <v>18</v>
      </c>
      <c r="C3" s="12" t="s">
        <v>19</v>
      </c>
      <c r="D3" s="12" t="s">
        <v>23</v>
      </c>
      <c r="E3" s="13">
        <f>ROUNDUP((G3-F3)*24,1)</f>
        <v>0.4</v>
      </c>
      <c r="F3" s="14">
        <v>38777.425</v>
      </c>
      <c r="G3" s="14">
        <v>38777.4375</v>
      </c>
    </row>
    <row r="4" spans="1:7" ht="17.25">
      <c r="A4" s="15"/>
      <c r="B4" s="12" t="s">
        <v>18</v>
      </c>
      <c r="C4" s="12" t="s">
        <v>19</v>
      </c>
      <c r="D4" s="12" t="s">
        <v>23</v>
      </c>
      <c r="E4" s="13">
        <f>ROUNDUP((G4-F4)*24,1)</f>
        <v>0.5</v>
      </c>
      <c r="F4" s="14">
        <v>38777.46597222222</v>
      </c>
      <c r="G4" s="14">
        <v>38777.48333333333</v>
      </c>
    </row>
    <row r="5" spans="1:7" ht="17.25">
      <c r="A5" s="15"/>
      <c r="B5" s="12" t="s">
        <v>18</v>
      </c>
      <c r="C5" s="12" t="s">
        <v>19</v>
      </c>
      <c r="D5" s="12" t="s">
        <v>23</v>
      </c>
      <c r="E5" s="13">
        <f>ROUNDUP((G5-F5)*24,1)</f>
        <v>0.2</v>
      </c>
      <c r="F5" s="14">
        <v>38777.625</v>
      </c>
      <c r="G5" s="14">
        <v>38777.62986111111</v>
      </c>
    </row>
    <row r="6" spans="1:7" ht="17.25">
      <c r="A6" s="15"/>
      <c r="B6" s="12" t="s">
        <v>18</v>
      </c>
      <c r="C6" s="12" t="s">
        <v>19</v>
      </c>
      <c r="D6" s="12" t="s">
        <v>23</v>
      </c>
      <c r="E6" s="13">
        <f>ROUNDUP((G6-F6)*24,1)</f>
        <v>0.7</v>
      </c>
      <c r="F6" s="14">
        <v>38777.645833333336</v>
      </c>
      <c r="G6" s="14">
        <v>38777.674305555556</v>
      </c>
    </row>
    <row r="7" spans="1:7" ht="17.25">
      <c r="A7" s="15"/>
      <c r="B7" s="12" t="s">
        <v>14</v>
      </c>
      <c r="C7" s="12" t="s">
        <v>28</v>
      </c>
      <c r="D7" s="12" t="s">
        <v>29</v>
      </c>
      <c r="E7" s="13">
        <f>ROUNDUP((G7-F7)*24,1)</f>
        <v>0.4</v>
      </c>
      <c r="F7" s="14">
        <v>38777.708333333336</v>
      </c>
      <c r="G7" s="14">
        <v>38777.72083333333</v>
      </c>
    </row>
    <row r="8" spans="1:7" ht="17.25">
      <c r="A8" s="15"/>
      <c r="B8" s="12"/>
      <c r="C8" s="12"/>
      <c r="D8" s="12"/>
      <c r="E8" s="13">
        <f>ROUNDUP((G8-F8)*24,1)</f>
        <v>0</v>
      </c>
      <c r="F8" s="16"/>
      <c r="G8" s="16"/>
    </row>
    <row r="9" spans="1:7" ht="17.25">
      <c r="A9" s="15"/>
      <c r="B9" s="12"/>
      <c r="C9" s="12"/>
      <c r="D9" s="12"/>
      <c r="E9" s="13">
        <f>ROUNDUP((G9-F9)*24,1)</f>
        <v>0</v>
      </c>
      <c r="F9" s="16"/>
      <c r="G9" s="16"/>
    </row>
    <row r="10" spans="1:7" ht="17.25">
      <c r="A10" s="15"/>
      <c r="B10" s="12"/>
      <c r="C10" s="12"/>
      <c r="D10" s="12"/>
      <c r="E10" s="13">
        <f>ROUNDUP((G10-F10)*24,1)</f>
        <v>0</v>
      </c>
      <c r="F10" s="16"/>
      <c r="G10" s="16"/>
    </row>
    <row r="11" spans="1:7" ht="17.25">
      <c r="A11" s="15"/>
      <c r="B11" s="12"/>
      <c r="C11" s="12"/>
      <c r="D11" s="12"/>
      <c r="E11" s="13">
        <f>ROUNDUP((G11-F11)*24,1)</f>
        <v>0</v>
      </c>
      <c r="F11" s="16"/>
      <c r="G11" s="16"/>
    </row>
    <row r="12" spans="1:7" ht="17.25">
      <c r="A12" s="15"/>
      <c r="B12" s="12"/>
      <c r="C12" s="12"/>
      <c r="D12" s="12"/>
      <c r="E12" s="13">
        <f>ROUNDUP((G12-F12)*24,1)</f>
        <v>0</v>
      </c>
      <c r="F12" s="16"/>
      <c r="G12" s="16"/>
    </row>
    <row r="13" spans="1:7" ht="17.25">
      <c r="A13" s="15"/>
      <c r="B13" s="12"/>
      <c r="C13" s="12"/>
      <c r="D13" s="12"/>
      <c r="E13" s="13">
        <f>ROUNDUP((G13-F13)*24,1)</f>
        <v>0</v>
      </c>
      <c r="F13" s="16"/>
      <c r="G13" s="16"/>
    </row>
    <row r="14" spans="1:7" ht="17.25">
      <c r="A14" s="15"/>
      <c r="B14" s="12"/>
      <c r="C14" s="12"/>
      <c r="D14" s="12"/>
      <c r="E14" s="13">
        <f>ROUNDUP((G14-F14)*24,1)</f>
        <v>0</v>
      </c>
      <c r="F14" s="16"/>
      <c r="G14" s="16"/>
    </row>
    <row r="15" spans="1:7" ht="17.25">
      <c r="A15" s="15"/>
      <c r="B15" s="12"/>
      <c r="C15" s="12"/>
      <c r="D15" s="12"/>
      <c r="E15" s="13">
        <f>ROUNDUP((G15-F15)*24,1)</f>
        <v>0</v>
      </c>
      <c r="F15" s="16"/>
      <c r="G15" s="16"/>
    </row>
    <row r="16" spans="1:7" ht="17.25">
      <c r="A16" s="15"/>
      <c r="B16" s="17"/>
      <c r="C16" s="18"/>
      <c r="D16" s="17"/>
      <c r="E16" s="13"/>
      <c r="F16" s="19" t="s">
        <v>8</v>
      </c>
      <c r="G16" s="19" t="s">
        <v>24</v>
      </c>
    </row>
    <row r="17" spans="1:7" ht="17.25">
      <c r="A17" s="15"/>
      <c r="B17" s="17"/>
      <c r="C17" s="18"/>
      <c r="D17" s="17"/>
      <c r="E17" s="13"/>
      <c r="F17" s="20" t="s">
        <v>18</v>
      </c>
      <c r="G17" s="20">
        <f>SUM(E2:E6)</f>
        <v>2.0999999999999996</v>
      </c>
    </row>
    <row r="18" spans="1:7" ht="17.25">
      <c r="A18" s="15"/>
      <c r="B18" s="17"/>
      <c r="C18" s="18"/>
      <c r="D18" s="17"/>
      <c r="E18" s="13"/>
      <c r="F18" s="20" t="s">
        <v>14</v>
      </c>
      <c r="G18" s="20">
        <f>SUM(E7)</f>
        <v>0.4</v>
      </c>
    </row>
    <row r="19" spans="1:7" ht="17.25">
      <c r="A19" s="15"/>
      <c r="B19" s="17"/>
      <c r="C19" s="18"/>
      <c r="D19" s="17"/>
      <c r="E19" s="13"/>
      <c r="F19" s="21"/>
      <c r="G19" s="22"/>
    </row>
    <row r="20" spans="1:7" ht="17.25">
      <c r="A20" s="15"/>
      <c r="B20" s="17"/>
      <c r="C20" s="18"/>
      <c r="D20" s="23" t="s">
        <v>25</v>
      </c>
      <c r="E20" s="22">
        <f>SUM(G17:G18)</f>
        <v>2.4999999999999996</v>
      </c>
      <c r="F20" s="24"/>
      <c r="G20" s="22"/>
    </row>
  </sheetData>
  <printOptions/>
  <pageMargins left="0.75" right="0.75" top="0.75" bottom="0.5" header="0.25" footer="0.25"/>
  <pageSetup firstPageNumber="1" useFirstPageNumber="1" orientation="landscape" paperSize="9"/>
</worksheet>
</file>

<file path=xl/worksheets/sheet4.xml><?xml version="1.0" encoding="utf-8"?>
<worksheet xmlns="http://schemas.openxmlformats.org/spreadsheetml/2006/main" xmlns:r="http://schemas.openxmlformats.org/officeDocument/2006/relationships">
  <dimension ref="A1:G20"/>
  <sheetViews>
    <sheetView showGridLines="0" workbookViewId="0" topLeftCell="A1">
      <selection activeCell="A1" sqref="A1"/>
    </sheetView>
  </sheetViews>
  <sheetFormatPr defaultColWidth="11.19921875" defaultRowHeight="19.5" customHeight="1"/>
  <cols>
    <col min="1" max="1" width="9.69921875" style="26" customWidth="1"/>
    <col min="2" max="2" width="11" style="26" customWidth="1"/>
    <col min="3" max="3" width="14.09765625" style="26" customWidth="1"/>
    <col min="4" max="4" width="28.69921875" style="26" customWidth="1"/>
    <col min="5" max="5" width="9.296875" style="26" customWidth="1"/>
    <col min="6" max="6" width="13.796875" style="26" customWidth="1"/>
    <col min="7" max="7" width="15.69921875" style="26" customWidth="1"/>
    <col min="8" max="256" width="10.296875" style="26" customWidth="1"/>
  </cols>
  <sheetData>
    <row r="1" spans="1:7" ht="17.25">
      <c r="A1" s="7" t="s">
        <v>7</v>
      </c>
      <c r="B1" s="8" t="s">
        <v>8</v>
      </c>
      <c r="C1" s="8" t="s">
        <v>9</v>
      </c>
      <c r="D1" s="8" t="s">
        <v>10</v>
      </c>
      <c r="E1" s="9" t="s">
        <v>11</v>
      </c>
      <c r="F1" s="10" t="s">
        <v>12</v>
      </c>
      <c r="G1" s="10" t="s">
        <v>13</v>
      </c>
    </row>
    <row r="2" spans="1:7" ht="15.75">
      <c r="A2" s="11">
        <v>38778</v>
      </c>
      <c r="B2" s="12" t="s">
        <v>18</v>
      </c>
      <c r="C2" s="12" t="s">
        <v>19</v>
      </c>
      <c r="D2" s="12" t="s">
        <v>23</v>
      </c>
      <c r="E2" s="13">
        <f>ROUNDUP((G2-F2)*24,1)</f>
        <v>0.3</v>
      </c>
      <c r="F2" s="14">
        <v>38779.45694444444</v>
      </c>
      <c r="G2" s="14">
        <v>38779.46875</v>
      </c>
    </row>
    <row r="3" spans="1:7" ht="17.25">
      <c r="A3" s="15"/>
      <c r="B3" s="12" t="s">
        <v>18</v>
      </c>
      <c r="C3" s="12" t="s">
        <v>19</v>
      </c>
      <c r="D3" s="12" t="s">
        <v>32</v>
      </c>
      <c r="E3" s="13">
        <f>ROUNDUP((G3-F3)*24,1)</f>
        <v>0.6</v>
      </c>
      <c r="F3" s="14">
        <v>38779.520833333336</v>
      </c>
      <c r="G3" s="14">
        <v>38779.54513888889</v>
      </c>
    </row>
    <row r="4" spans="1:7" ht="17.25">
      <c r="A4" s="15"/>
      <c r="B4" s="12" t="s">
        <v>18</v>
      </c>
      <c r="C4" s="12" t="s">
        <v>19</v>
      </c>
      <c r="D4" s="12" t="s">
        <v>32</v>
      </c>
      <c r="E4" s="13">
        <f>ROUNDUP((G4-F4)*24,1)</f>
        <v>1</v>
      </c>
      <c r="F4" s="14">
        <v>38779.697916666664</v>
      </c>
      <c r="G4" s="14">
        <v>38779.739583333336</v>
      </c>
    </row>
    <row r="5" spans="1:7" ht="17.25">
      <c r="A5" s="15"/>
      <c r="B5" s="12"/>
      <c r="C5" s="12"/>
      <c r="D5" s="12"/>
      <c r="E5" s="13">
        <f>ROUNDUP((G5-F5)*24,1)</f>
        <v>0</v>
      </c>
      <c r="F5" s="16"/>
      <c r="G5" s="16"/>
    </row>
    <row r="6" spans="1:7" ht="17.25">
      <c r="A6" s="15"/>
      <c r="B6" s="12"/>
      <c r="C6" s="12"/>
      <c r="D6" s="12"/>
      <c r="E6" s="13">
        <f>ROUNDUP((G6-F6)*24,1)</f>
        <v>0</v>
      </c>
      <c r="F6" s="16"/>
      <c r="G6" s="16"/>
    </row>
    <row r="7" spans="1:7" ht="17.25">
      <c r="A7" s="15"/>
      <c r="B7" s="12"/>
      <c r="C7" s="12"/>
      <c r="D7" s="12"/>
      <c r="E7" s="13">
        <f>ROUNDUP((G7-F7)*24,1)</f>
        <v>0</v>
      </c>
      <c r="F7" s="16"/>
      <c r="G7" s="16"/>
    </row>
    <row r="8" spans="1:7" ht="17.25">
      <c r="A8" s="15"/>
      <c r="B8" s="12"/>
      <c r="C8" s="12"/>
      <c r="D8" s="12"/>
      <c r="E8" s="13">
        <f>ROUNDUP((G8-F8)*24,1)</f>
        <v>0</v>
      </c>
      <c r="F8" s="16"/>
      <c r="G8" s="16"/>
    </row>
    <row r="9" spans="1:7" ht="17.25">
      <c r="A9" s="15"/>
      <c r="B9" s="12"/>
      <c r="C9" s="12"/>
      <c r="D9" s="12"/>
      <c r="E9" s="13">
        <f>ROUNDUP((G9-F9)*24,1)</f>
        <v>0</v>
      </c>
      <c r="F9" s="16"/>
      <c r="G9" s="16"/>
    </row>
    <row r="10" spans="1:7" ht="17.25">
      <c r="A10" s="15"/>
      <c r="B10" s="12"/>
      <c r="C10" s="12"/>
      <c r="D10" s="12"/>
      <c r="E10" s="13">
        <f>ROUNDUP((G10-F10)*24,1)</f>
        <v>0</v>
      </c>
      <c r="F10" s="16"/>
      <c r="G10" s="16"/>
    </row>
    <row r="11" spans="1:7" ht="17.25">
      <c r="A11" s="15"/>
      <c r="B11" s="12"/>
      <c r="C11" s="12"/>
      <c r="D11" s="12"/>
      <c r="E11" s="13">
        <f>ROUNDUP((G11-F11)*24,1)</f>
        <v>0</v>
      </c>
      <c r="F11" s="16"/>
      <c r="G11" s="16"/>
    </row>
    <row r="12" spans="1:7" ht="17.25">
      <c r="A12" s="15"/>
      <c r="B12" s="12"/>
      <c r="C12" s="12"/>
      <c r="D12" s="12"/>
      <c r="E12" s="13">
        <f>ROUNDUP((G12-F12)*24,1)</f>
        <v>0</v>
      </c>
      <c r="F12" s="16"/>
      <c r="G12" s="16"/>
    </row>
    <row r="13" spans="1:7" ht="17.25">
      <c r="A13" s="15"/>
      <c r="B13" s="12"/>
      <c r="C13" s="12"/>
      <c r="D13" s="12"/>
      <c r="E13" s="13">
        <f>ROUNDUP((G13-F13)*24,1)</f>
        <v>0</v>
      </c>
      <c r="F13" s="16"/>
      <c r="G13" s="16"/>
    </row>
    <row r="14" spans="1:7" ht="17.25">
      <c r="A14" s="15"/>
      <c r="B14" s="12"/>
      <c r="C14" s="12"/>
      <c r="D14" s="12"/>
      <c r="E14" s="13">
        <f>ROUNDUP((G14-F14)*24,1)</f>
        <v>0</v>
      </c>
      <c r="F14" s="16"/>
      <c r="G14" s="16"/>
    </row>
    <row r="15" spans="1:7" ht="17.25">
      <c r="A15" s="15"/>
      <c r="B15" s="12"/>
      <c r="C15" s="12"/>
      <c r="D15" s="12"/>
      <c r="E15" s="13">
        <f>ROUNDUP((G15-F15)*24,1)</f>
        <v>0</v>
      </c>
      <c r="F15" s="16"/>
      <c r="G15" s="16"/>
    </row>
    <row r="16" spans="1:7" ht="17.25">
      <c r="A16" s="15"/>
      <c r="B16" s="17"/>
      <c r="C16" s="18"/>
      <c r="D16" s="17"/>
      <c r="E16" s="13"/>
      <c r="F16" s="19" t="s">
        <v>8</v>
      </c>
      <c r="G16" s="19" t="s">
        <v>24</v>
      </c>
    </row>
    <row r="17" spans="1:7" ht="17.25">
      <c r="A17" s="15"/>
      <c r="B17" s="17"/>
      <c r="C17" s="18"/>
      <c r="D17" s="17"/>
      <c r="E17" s="13"/>
      <c r="F17" s="20" t="s">
        <v>18</v>
      </c>
      <c r="G17" s="20">
        <f>SUM(E2:E4)</f>
        <v>1.9</v>
      </c>
    </row>
    <row r="18" spans="1:7" ht="17.25">
      <c r="A18" s="15"/>
      <c r="B18" s="17"/>
      <c r="C18" s="18"/>
      <c r="D18" s="17"/>
      <c r="E18" s="13"/>
      <c r="F18" s="20"/>
      <c r="G18" s="20"/>
    </row>
    <row r="19" spans="1:7" ht="17.25">
      <c r="A19" s="15"/>
      <c r="B19" s="17"/>
      <c r="C19" s="18"/>
      <c r="D19" s="17"/>
      <c r="E19" s="13"/>
      <c r="F19" s="21"/>
      <c r="G19" s="22"/>
    </row>
    <row r="20" spans="1:7" ht="17.25">
      <c r="A20" s="15"/>
      <c r="B20" s="17"/>
      <c r="C20" s="18"/>
      <c r="D20" s="23" t="s">
        <v>25</v>
      </c>
      <c r="E20" s="22" t="s">
        <v>33</v>
      </c>
      <c r="F20" s="24"/>
      <c r="G20" s="22"/>
    </row>
  </sheetData>
  <printOptions/>
  <pageMargins left="0.75" right="0.75" top="0.75" bottom="0.5" header="0.25" footer="0.25"/>
  <pageSetup firstPageNumber="1" useFirstPageNumber="1" orientation="landscape" paperSize="9"/>
</worksheet>
</file>

<file path=xl/worksheets/sheet5.xml><?xml version="1.0" encoding="utf-8"?>
<worksheet xmlns="http://schemas.openxmlformats.org/spreadsheetml/2006/main" xmlns:r="http://schemas.openxmlformats.org/officeDocument/2006/relationships">
  <dimension ref="A1:G21"/>
  <sheetViews>
    <sheetView showGridLines="0" workbookViewId="0" topLeftCell="A1">
      <selection activeCell="A1" sqref="A1"/>
    </sheetView>
  </sheetViews>
  <sheetFormatPr defaultColWidth="11.19921875" defaultRowHeight="19.5" customHeight="1"/>
  <cols>
    <col min="1" max="1" width="9.69921875" style="27" customWidth="1"/>
    <col min="2" max="2" width="11" style="27" customWidth="1"/>
    <col min="3" max="3" width="14.09765625" style="27" customWidth="1"/>
    <col min="4" max="4" width="50.19921875" style="27" customWidth="1"/>
    <col min="5" max="5" width="9.296875" style="27" customWidth="1"/>
    <col min="6" max="6" width="13.796875" style="27" customWidth="1"/>
    <col min="7" max="7" width="15.69921875" style="27" customWidth="1"/>
    <col min="8" max="256" width="10.296875" style="27" customWidth="1"/>
  </cols>
  <sheetData>
    <row r="1" spans="1:7" ht="17.25">
      <c r="A1" s="7" t="s">
        <v>7</v>
      </c>
      <c r="B1" s="8" t="s">
        <v>8</v>
      </c>
      <c r="C1" s="8" t="s">
        <v>9</v>
      </c>
      <c r="D1" s="8" t="s">
        <v>10</v>
      </c>
      <c r="E1" s="9" t="s">
        <v>11</v>
      </c>
      <c r="F1" s="10" t="s">
        <v>12</v>
      </c>
      <c r="G1" s="10" t="s">
        <v>13</v>
      </c>
    </row>
    <row r="2" spans="1:7" ht="15.75">
      <c r="A2" s="11">
        <v>38779</v>
      </c>
      <c r="B2" s="12" t="s">
        <v>18</v>
      </c>
      <c r="C2" s="12" t="s">
        <v>19</v>
      </c>
      <c r="D2" s="12" t="s">
        <v>17</v>
      </c>
      <c r="E2" s="13">
        <f>ROUNDUP((G2-F2)*24,1)</f>
        <v>0.5</v>
      </c>
      <c r="F2" s="14">
        <v>38779.354166666664</v>
      </c>
      <c r="G2" s="14">
        <v>38779.375</v>
      </c>
    </row>
    <row r="3" spans="1:7" ht="15.75">
      <c r="A3" s="28"/>
      <c r="B3" s="12" t="s">
        <v>14</v>
      </c>
      <c r="C3" s="12" t="s">
        <v>28</v>
      </c>
      <c r="D3" s="12" t="s">
        <v>36</v>
      </c>
      <c r="E3" s="13">
        <f>ROUNDUP((G3-F3)*24,1)</f>
        <v>3</v>
      </c>
      <c r="F3" s="14">
        <v>38779.375</v>
      </c>
      <c r="G3" s="14">
        <v>38779.5</v>
      </c>
    </row>
    <row r="4" spans="1:7" ht="17.25">
      <c r="A4" s="15"/>
      <c r="B4" s="12" t="s">
        <v>37</v>
      </c>
      <c r="C4" s="12" t="s">
        <v>38</v>
      </c>
      <c r="D4" s="12" t="s">
        <v>39</v>
      </c>
      <c r="E4" s="13">
        <f>ROUNDUP((G4-F4)*24,1)</f>
        <v>1</v>
      </c>
      <c r="F4" s="14">
        <v>38779.5</v>
      </c>
      <c r="G4" s="14">
        <v>38779.541666666664</v>
      </c>
    </row>
    <row r="5" spans="1:7" ht="17.25">
      <c r="A5" s="15"/>
      <c r="B5" s="12" t="s">
        <v>18</v>
      </c>
      <c r="C5" s="12" t="s">
        <v>19</v>
      </c>
      <c r="D5" s="12" t="s">
        <v>17</v>
      </c>
      <c r="E5" s="13">
        <f>ROUNDUP((G5-F5)*24,1)</f>
        <v>1</v>
      </c>
      <c r="F5" s="14">
        <v>38779.73263888889</v>
      </c>
      <c r="G5" s="14">
        <v>38779.774305555555</v>
      </c>
    </row>
    <row r="6" spans="1:7" ht="17.25">
      <c r="A6" s="15"/>
      <c r="B6" s="12" t="s">
        <v>18</v>
      </c>
      <c r="C6" s="12" t="s">
        <v>19</v>
      </c>
      <c r="D6" s="12" t="s">
        <v>40</v>
      </c>
      <c r="E6" s="13">
        <f>ROUNDUP((G6-F6)*24,1)</f>
        <v>0.1</v>
      </c>
      <c r="F6" s="14">
        <v>38779.79513888889</v>
      </c>
      <c r="G6" s="14">
        <v>38779.799305555556</v>
      </c>
    </row>
    <row r="7" spans="1:7" ht="17.25">
      <c r="A7" s="15"/>
      <c r="B7" s="12" t="s">
        <v>18</v>
      </c>
      <c r="C7" s="12" t="s">
        <v>19</v>
      </c>
      <c r="D7" s="12" t="s">
        <v>40</v>
      </c>
      <c r="E7" s="13">
        <f>ROUNDUP((G7-F7)*24,1)</f>
        <v>0.8</v>
      </c>
      <c r="F7" s="14">
        <v>38779.80486111111</v>
      </c>
      <c r="G7" s="14">
        <v>38779.83611111111</v>
      </c>
    </row>
    <row r="8" spans="1:7" ht="17.25">
      <c r="A8" s="15"/>
      <c r="B8" s="12" t="s">
        <v>18</v>
      </c>
      <c r="C8" s="12" t="s">
        <v>19</v>
      </c>
      <c r="D8" s="12" t="s">
        <v>40</v>
      </c>
      <c r="E8" s="13">
        <f>ROUNDUP((G8-F8)*24,1)</f>
        <v>0.7</v>
      </c>
      <c r="F8" s="14">
        <v>38779.84027777778</v>
      </c>
      <c r="G8" s="14">
        <v>38779.86597222222</v>
      </c>
    </row>
    <row r="9" spans="1:7" ht="17.25">
      <c r="A9" s="15"/>
      <c r="B9" s="12" t="s">
        <v>18</v>
      </c>
      <c r="C9" s="12" t="s">
        <v>19</v>
      </c>
      <c r="D9" s="12" t="s">
        <v>41</v>
      </c>
      <c r="E9" s="13">
        <f>ROUNDUP((G9-F9)*24,1)</f>
        <v>0.4</v>
      </c>
      <c r="F9" s="14">
        <v>38779.87222222222</v>
      </c>
      <c r="G9" s="14">
        <v>38779.88680555556</v>
      </c>
    </row>
    <row r="10" spans="1:7" ht="17.25">
      <c r="A10" s="15"/>
      <c r="B10" s="12" t="s">
        <v>18</v>
      </c>
      <c r="C10" s="12" t="s">
        <v>19</v>
      </c>
      <c r="D10" s="12" t="s">
        <v>40</v>
      </c>
      <c r="E10" s="13">
        <f>ROUNDUP((G10-F10)*24,1)</f>
        <v>0.4</v>
      </c>
      <c r="F10" s="14">
        <v>38779.90277777778</v>
      </c>
      <c r="G10" s="14">
        <v>38779.916666666664</v>
      </c>
    </row>
    <row r="11" spans="1:7" ht="17.25">
      <c r="A11" s="15"/>
      <c r="B11" s="12"/>
      <c r="C11" s="12"/>
      <c r="D11" s="12"/>
      <c r="E11" s="13">
        <f>ROUNDUP((G11-F11)*24,1)</f>
        <v>0</v>
      </c>
      <c r="F11" s="16"/>
      <c r="G11" s="16"/>
    </row>
    <row r="12" spans="1:7" ht="17.25">
      <c r="A12" s="15"/>
      <c r="B12" s="12"/>
      <c r="C12" s="12"/>
      <c r="D12" s="12"/>
      <c r="E12" s="13">
        <f>ROUNDUP((G12-F12)*24,1)</f>
        <v>0</v>
      </c>
      <c r="F12" s="16"/>
      <c r="G12" s="16"/>
    </row>
    <row r="13" spans="1:7" ht="17.25">
      <c r="A13" s="15"/>
      <c r="B13" s="12"/>
      <c r="C13" s="12"/>
      <c r="D13" s="12"/>
      <c r="E13" s="13">
        <f>ROUNDUP((G13-F13)*24,1)</f>
        <v>0</v>
      </c>
      <c r="F13" s="16"/>
      <c r="G13" s="16"/>
    </row>
    <row r="14" spans="1:7" ht="17.25">
      <c r="A14" s="15"/>
      <c r="B14" s="12"/>
      <c r="C14" s="12"/>
      <c r="D14" s="12"/>
      <c r="E14" s="13">
        <f>ROUNDUP((G14-F14)*24,1)</f>
        <v>0</v>
      </c>
      <c r="F14" s="16"/>
      <c r="G14" s="16"/>
    </row>
    <row r="15" spans="1:7" ht="17.25">
      <c r="A15" s="15"/>
      <c r="B15" s="12"/>
      <c r="C15" s="12"/>
      <c r="D15" s="12"/>
      <c r="E15" s="13">
        <f>ROUNDUP((G15-F15)*24,1)</f>
        <v>0</v>
      </c>
      <c r="F15" s="16"/>
      <c r="G15" s="16"/>
    </row>
    <row r="16" spans="1:7" ht="17.25">
      <c r="A16" s="15"/>
      <c r="B16" s="12"/>
      <c r="C16" s="12"/>
      <c r="D16" s="12"/>
      <c r="E16" s="13">
        <f>ROUNDUP((G16-F16)*24,1)</f>
        <v>0</v>
      </c>
      <c r="F16" s="16"/>
      <c r="G16" s="16"/>
    </row>
    <row r="17" spans="1:7" ht="17.25">
      <c r="A17" s="15"/>
      <c r="B17" s="17"/>
      <c r="C17" s="18"/>
      <c r="D17" s="17"/>
      <c r="E17" s="13"/>
      <c r="F17" s="19" t="s">
        <v>8</v>
      </c>
      <c r="G17" s="19" t="s">
        <v>24</v>
      </c>
    </row>
    <row r="18" spans="1:7" ht="17.25">
      <c r="A18" s="15"/>
      <c r="B18" s="17"/>
      <c r="C18" s="18"/>
      <c r="D18" s="17"/>
      <c r="E18" s="13"/>
      <c r="F18" s="20" t="s">
        <v>18</v>
      </c>
      <c r="G18" s="20">
        <f>SUM(E2,E5:E10)</f>
        <v>3.9000000000000004</v>
      </c>
    </row>
    <row r="19" spans="1:7" ht="17.25">
      <c r="A19" s="15"/>
      <c r="B19" s="17"/>
      <c r="C19" s="18"/>
      <c r="D19" s="17"/>
      <c r="E19" s="13"/>
      <c r="F19" s="20" t="s">
        <v>14</v>
      </c>
      <c r="G19" s="20">
        <f>SUM(E3)</f>
        <v>3</v>
      </c>
    </row>
    <row r="20" spans="1:7" ht="17.25">
      <c r="A20" s="15"/>
      <c r="B20" s="17"/>
      <c r="C20" s="18"/>
      <c r="D20" s="17"/>
      <c r="E20" s="13"/>
      <c r="F20" s="29" t="s">
        <v>37</v>
      </c>
      <c r="G20" s="22">
        <f>SUM(E4)</f>
        <v>1</v>
      </c>
    </row>
    <row r="21" spans="1:7" ht="17.25">
      <c r="A21" s="15"/>
      <c r="B21" s="17"/>
      <c r="C21" s="18"/>
      <c r="D21" s="23" t="s">
        <v>25</v>
      </c>
      <c r="E21" s="22">
        <f>SUM(G18:G20)</f>
        <v>7.9</v>
      </c>
      <c r="F21" s="24"/>
      <c r="G21" s="22"/>
    </row>
  </sheetData>
  <printOptions/>
  <pageMargins left="0.75" right="0.75" top="0.75" bottom="0.5" header="0.25" footer="0.25"/>
  <pageSetup firstPageNumber="1" useFirstPageNumber="1" orientation="landscape" paperSize="9"/>
</worksheet>
</file>

<file path=xl/worksheets/sheet6.xml><?xml version="1.0" encoding="utf-8"?>
<worksheet xmlns="http://schemas.openxmlformats.org/spreadsheetml/2006/main" xmlns:r="http://schemas.openxmlformats.org/officeDocument/2006/relationships">
  <dimension ref="A1:D11"/>
  <sheetViews>
    <sheetView showGridLines="0" workbookViewId="0" topLeftCell="A1">
      <selection activeCell="A1" sqref="A1"/>
    </sheetView>
  </sheetViews>
  <sheetFormatPr defaultColWidth="11.19921875" defaultRowHeight="19.5" customHeight="1"/>
  <cols>
    <col min="1" max="2" width="10.296875" style="30" customWidth="1"/>
    <col min="3" max="3" width="14.19921875" style="30" customWidth="1"/>
    <col min="4" max="4" width="48" style="30" customWidth="1"/>
    <col min="5" max="256" width="10.296875" style="30" customWidth="1"/>
  </cols>
  <sheetData>
    <row r="1" spans="1:4" ht="14.25">
      <c r="A1" s="31" t="s">
        <v>7</v>
      </c>
      <c r="B1" s="31" t="s">
        <v>8</v>
      </c>
      <c r="C1" s="31" t="s">
        <v>9</v>
      </c>
      <c r="D1" s="31" t="s">
        <v>44</v>
      </c>
    </row>
    <row r="2" spans="1:4" ht="14.25">
      <c r="A2" s="32">
        <v>38779</v>
      </c>
      <c r="B2" s="18" t="s">
        <v>14</v>
      </c>
      <c r="C2" s="18" t="s">
        <v>28</v>
      </c>
      <c r="D2" s="18" t="s">
        <v>45</v>
      </c>
    </row>
    <row r="3" spans="1:4" ht="14.25">
      <c r="A3" s="32">
        <v>38779</v>
      </c>
      <c r="B3" s="18" t="s">
        <v>14</v>
      </c>
      <c r="C3" s="18" t="s">
        <v>28</v>
      </c>
      <c r="D3" s="18" t="s">
        <v>46</v>
      </c>
    </row>
    <row r="4" spans="1:4" ht="14.25">
      <c r="A4" s="32">
        <v>38779</v>
      </c>
      <c r="B4" s="18" t="s">
        <v>47</v>
      </c>
      <c r="C4" s="18" t="s">
        <v>48</v>
      </c>
      <c r="D4" s="18" t="s">
        <v>49</v>
      </c>
    </row>
    <row r="5" spans="1:4" ht="14.25">
      <c r="A5" s="18"/>
      <c r="B5" s="18"/>
      <c r="C5" s="18"/>
      <c r="D5" s="18"/>
    </row>
    <row r="6" spans="1:4" ht="14.25">
      <c r="A6" s="18"/>
      <c r="B6" s="18"/>
      <c r="C6" s="18"/>
      <c r="D6" s="18"/>
    </row>
    <row r="7" spans="1:4" ht="14.25">
      <c r="A7" s="18"/>
      <c r="B7" s="18"/>
      <c r="C7" s="18"/>
      <c r="D7" s="18"/>
    </row>
    <row r="8" spans="1:4" ht="14.25">
      <c r="A8" s="18"/>
      <c r="B8" s="18"/>
      <c r="C8" s="18"/>
      <c r="D8" s="18"/>
    </row>
    <row r="9" spans="1:4" ht="14.25">
      <c r="A9" s="18"/>
      <c r="B9" s="18"/>
      <c r="C9" s="18"/>
      <c r="D9" s="18"/>
    </row>
    <row r="10" spans="1:4" ht="15">
      <c r="A10" s="33"/>
      <c r="B10" s="33"/>
      <c r="C10" s="33"/>
      <c r="D10" s="33"/>
    </row>
    <row r="11" spans="1:4" ht="15">
      <c r="A11" s="34">
        <f>SUM(A2:A10)</f>
      </c>
      <c r="B11" s="34">
        <f>SUM(B2:B10)</f>
        <v>0</v>
      </c>
      <c r="C11" s="34">
        <f>SUM(C2:C10)</f>
        <v>0</v>
      </c>
      <c r="D11" s="34">
        <f>SUM(D2:D10)</f>
        <v>0</v>
      </c>
    </row>
  </sheetData>
  <printOptions/>
  <pageMargins left="0.75" right="0.75" top="0.75" bottom="0.5" header="0.25" footer="0.25"/>
  <pageSetup firstPageNumber="1" useFirstPageNumber="1" orientation="landscape" paperSize="9"/>
</worksheet>
</file>

<file path=xl/worksheets/sheet7.xml><?xml version="1.0" encoding="utf-8"?>
<worksheet xmlns="http://schemas.openxmlformats.org/spreadsheetml/2006/main" xmlns:r="http://schemas.openxmlformats.org/officeDocument/2006/relationships">
  <dimension ref="A1:G21"/>
  <sheetViews>
    <sheetView showGridLines="0" workbookViewId="0" topLeftCell="A1">
      <selection activeCell="A1" sqref="A1"/>
    </sheetView>
  </sheetViews>
  <sheetFormatPr defaultColWidth="11.19921875" defaultRowHeight="19.5" customHeight="1"/>
  <cols>
    <col min="1" max="1" width="9.69921875" style="35" customWidth="1"/>
    <col min="2" max="2" width="11" style="35" customWidth="1"/>
    <col min="3" max="3" width="14.09765625" style="35" customWidth="1"/>
    <col min="4" max="4" width="28.69921875" style="35" customWidth="1"/>
    <col min="5" max="5" width="9.296875" style="35" customWidth="1"/>
    <col min="6" max="6" width="13.796875" style="35" customWidth="1"/>
    <col min="7" max="7" width="15.69921875" style="35" customWidth="1"/>
    <col min="8" max="256" width="10.296875" style="35" customWidth="1"/>
  </cols>
  <sheetData>
    <row r="1" spans="1:7" ht="17.25">
      <c r="A1" s="7" t="s">
        <v>7</v>
      </c>
      <c r="B1" s="8" t="s">
        <v>8</v>
      </c>
      <c r="C1" s="8" t="s">
        <v>9</v>
      </c>
      <c r="D1" s="8" t="s">
        <v>10</v>
      </c>
      <c r="E1" s="9" t="s">
        <v>11</v>
      </c>
      <c r="F1" s="10" t="s">
        <v>12</v>
      </c>
      <c r="G1" s="10" t="s">
        <v>13</v>
      </c>
    </row>
    <row r="2" spans="1:7" ht="15.75">
      <c r="A2" s="11">
        <v>38780</v>
      </c>
      <c r="B2" s="12" t="s">
        <v>18</v>
      </c>
      <c r="C2" s="12" t="s">
        <v>19</v>
      </c>
      <c r="D2" s="12" t="s">
        <v>52</v>
      </c>
      <c r="E2" s="13">
        <f>ROUNDUP((G2-F2)*24,1)</f>
        <v>0.3</v>
      </c>
      <c r="F2" s="14">
        <v>38780.470138888886</v>
      </c>
      <c r="G2" s="14">
        <v>38780.479166666664</v>
      </c>
    </row>
    <row r="3" spans="1:7" ht="17.25">
      <c r="A3" s="15"/>
      <c r="B3" s="12" t="s">
        <v>14</v>
      </c>
      <c r="C3" s="12" t="s">
        <v>28</v>
      </c>
      <c r="D3" s="12" t="s">
        <v>53</v>
      </c>
      <c r="E3" s="13">
        <f>ROUNDUP((G3-F3)*24,1)</f>
        <v>0.1</v>
      </c>
      <c r="F3" s="14">
        <v>38780.479166666664</v>
      </c>
      <c r="G3" s="14">
        <v>38780.48055555556</v>
      </c>
    </row>
    <row r="4" spans="1:7" ht="17.25">
      <c r="A4" s="15"/>
      <c r="B4" s="12" t="s">
        <v>18</v>
      </c>
      <c r="C4" s="12" t="s">
        <v>19</v>
      </c>
      <c r="D4" s="12" t="s">
        <v>54</v>
      </c>
      <c r="E4" s="13">
        <f>ROUNDUP((G4-F4)*24,1)</f>
        <v>0.3</v>
      </c>
      <c r="F4" s="14">
        <v>38780.48055555556</v>
      </c>
      <c r="G4" s="14">
        <v>38780.489583333336</v>
      </c>
    </row>
    <row r="5" spans="1:7" ht="17.25">
      <c r="A5" s="15"/>
      <c r="B5" s="12" t="s">
        <v>18</v>
      </c>
      <c r="C5" s="12" t="s">
        <v>19</v>
      </c>
      <c r="D5" s="12" t="s">
        <v>55</v>
      </c>
      <c r="E5" s="13">
        <f>ROUNDUP((G5-F5)*24,1)</f>
        <v>0.4</v>
      </c>
      <c r="F5" s="14">
        <v>38780.49652777778</v>
      </c>
      <c r="G5" s="14">
        <v>38780.510416666664</v>
      </c>
    </row>
    <row r="6" spans="1:7" ht="17.25">
      <c r="A6" s="15"/>
      <c r="B6" s="12" t="s">
        <v>18</v>
      </c>
      <c r="C6" s="12" t="s">
        <v>19</v>
      </c>
      <c r="D6" s="12" t="s">
        <v>55</v>
      </c>
      <c r="E6" s="13">
        <f>ROUNDUP((G6-F6)*24,1)</f>
        <v>0.1</v>
      </c>
      <c r="F6" s="14">
        <v>38780.51180555556</v>
      </c>
      <c r="G6" s="14">
        <v>38780.51388888889</v>
      </c>
    </row>
    <row r="7" spans="1:7" ht="17.25">
      <c r="A7" s="15"/>
      <c r="B7" s="12" t="s">
        <v>18</v>
      </c>
      <c r="C7" s="12" t="s">
        <v>19</v>
      </c>
      <c r="D7" s="12" t="s">
        <v>55</v>
      </c>
      <c r="E7" s="13">
        <f>ROUNDUP((G7-F7)*24,1)</f>
        <v>1</v>
      </c>
      <c r="F7" s="14">
        <v>38782.520833333336</v>
      </c>
      <c r="G7" s="14">
        <v>38782.5625</v>
      </c>
    </row>
    <row r="8" spans="1:7" ht="17.25">
      <c r="A8" s="15"/>
      <c r="B8" s="12" t="s">
        <v>18</v>
      </c>
      <c r="C8" s="12" t="s">
        <v>19</v>
      </c>
      <c r="D8" s="12" t="s">
        <v>55</v>
      </c>
      <c r="E8" s="13">
        <f>ROUNDUP((G8-F8)*24,1)</f>
        <v>0.5</v>
      </c>
      <c r="F8" s="14">
        <v>38780.81041666667</v>
      </c>
      <c r="G8" s="14">
        <v>38780.83125</v>
      </c>
    </row>
    <row r="9" spans="1:7" ht="17.25">
      <c r="A9" s="15"/>
      <c r="B9" s="12" t="s">
        <v>18</v>
      </c>
      <c r="C9" s="12" t="s">
        <v>19</v>
      </c>
      <c r="D9" s="12" t="s">
        <v>55</v>
      </c>
      <c r="E9" s="13">
        <f>ROUNDUP((G9-F9)*24,1)</f>
        <v>0.2</v>
      </c>
      <c r="F9" s="14">
        <v>38780.833333333336</v>
      </c>
      <c r="G9" s="14">
        <v>38780.84027777778</v>
      </c>
    </row>
    <row r="10" spans="1:7" ht="17.25">
      <c r="A10" s="15"/>
      <c r="B10" s="12" t="s">
        <v>18</v>
      </c>
      <c r="C10" s="12" t="s">
        <v>19</v>
      </c>
      <c r="D10" s="12" t="s">
        <v>55</v>
      </c>
      <c r="E10" s="13">
        <f>ROUNDUP((G10-F10)*24,1)</f>
        <v>0.2</v>
      </c>
      <c r="F10" s="14">
        <v>38780.84375</v>
      </c>
      <c r="G10" s="14">
        <v>38780.85138888889</v>
      </c>
    </row>
    <row r="11" spans="1:7" ht="17.25">
      <c r="A11" s="15"/>
      <c r="B11" s="12"/>
      <c r="C11" s="12"/>
      <c r="D11" s="12"/>
      <c r="E11" s="13">
        <f>ROUNDUP((G11-F11)*24,1)</f>
        <v>0</v>
      </c>
      <c r="F11" s="16"/>
      <c r="G11" s="16"/>
    </row>
    <row r="12" spans="1:7" ht="17.25">
      <c r="A12" s="15"/>
      <c r="B12" s="12"/>
      <c r="C12" s="12"/>
      <c r="D12" s="12"/>
      <c r="E12" s="13">
        <f>ROUNDUP((G12-F12)*24,1)</f>
        <v>0</v>
      </c>
      <c r="F12" s="16"/>
      <c r="G12" s="16"/>
    </row>
    <row r="13" spans="1:7" ht="17.25">
      <c r="A13" s="15"/>
      <c r="B13" s="12"/>
      <c r="C13" s="12"/>
      <c r="D13" s="12"/>
      <c r="E13" s="13">
        <f>ROUNDUP((G13-F13)*24,1)</f>
        <v>0</v>
      </c>
      <c r="F13" s="16"/>
      <c r="G13" s="16"/>
    </row>
    <row r="14" spans="1:7" ht="17.25">
      <c r="A14" s="15"/>
      <c r="B14" s="12"/>
      <c r="C14" s="12"/>
      <c r="D14" s="12"/>
      <c r="E14" s="13">
        <f>ROUNDUP((G14-F14)*24,1)</f>
        <v>0</v>
      </c>
      <c r="F14" s="16"/>
      <c r="G14" s="16"/>
    </row>
    <row r="15" spans="1:7" ht="17.25">
      <c r="A15" s="15"/>
      <c r="B15" s="12"/>
      <c r="C15" s="12"/>
      <c r="D15" s="12"/>
      <c r="E15" s="13">
        <f>ROUNDUP((G15-F15)*24,1)</f>
        <v>0</v>
      </c>
      <c r="F15" s="16"/>
      <c r="G15" s="16"/>
    </row>
    <row r="16" spans="1:7" ht="17.25">
      <c r="A16" s="15"/>
      <c r="B16" s="17"/>
      <c r="C16" s="18"/>
      <c r="D16" s="17"/>
      <c r="E16" s="13"/>
      <c r="F16" s="19" t="s">
        <v>8</v>
      </c>
      <c r="G16" s="19" t="s">
        <v>24</v>
      </c>
    </row>
    <row r="17" spans="1:7" ht="17.25">
      <c r="A17" s="15"/>
      <c r="B17" s="17"/>
      <c r="C17" s="18"/>
      <c r="D17" s="17"/>
      <c r="E17" s="13"/>
      <c r="F17" s="20" t="s">
        <v>18</v>
      </c>
      <c r="G17" s="20">
        <f>SUM(E2,E4,E5,E6,E7:E10)</f>
        <v>3.0000000000000004</v>
      </c>
    </row>
    <row r="18" spans="1:7" ht="17.25">
      <c r="A18" s="15"/>
      <c r="B18" s="17"/>
      <c r="C18" s="18"/>
      <c r="D18" s="17"/>
      <c r="E18" s="13"/>
      <c r="F18" s="20" t="s">
        <v>14</v>
      </c>
      <c r="G18" s="20">
        <f>SUM(E3)</f>
        <v>0.1</v>
      </c>
    </row>
    <row r="19" spans="1:7" ht="17.25">
      <c r="A19" s="15"/>
      <c r="B19" s="17"/>
      <c r="C19" s="18"/>
      <c r="D19" s="17"/>
      <c r="E19" s="13"/>
      <c r="F19" s="21"/>
      <c r="G19" s="22"/>
    </row>
    <row r="20" spans="1:7" ht="17.25">
      <c r="A20" s="15"/>
      <c r="B20" s="17"/>
      <c r="C20" s="18"/>
      <c r="D20" s="23" t="s">
        <v>25</v>
      </c>
      <c r="E20" s="22" t="s">
        <v>56</v>
      </c>
      <c r="F20" s="24"/>
      <c r="G20" s="22"/>
    </row>
    <row r="21" spans="1:7" ht="17.25">
      <c r="A21" s="15"/>
      <c r="B21" s="17"/>
      <c r="C21" s="18"/>
      <c r="D21" s="23" t="s">
        <v>57</v>
      </c>
      <c r="E21" s="22" t="s">
        <v>58</v>
      </c>
      <c r="F21" s="24"/>
      <c r="G21" s="22"/>
    </row>
  </sheetData>
  <printOptions/>
  <pageMargins left="0.75" right="0.75" top="0.75" bottom="0.5" header="0.25" footer="0.25"/>
  <pageSetup firstPageNumber="1" useFirstPageNumber="1"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