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<sst xmlns="http://schemas.openxmlformats.org/spreadsheetml/2006/main" count="53" uniqueCount="22">
  <si>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Date</t>
  </si>
  <si>
    <t>Client</t>
  </si>
  <si>
    <t>Matter</t>
  </si>
  <si>
    <t>Work Performed</t>
  </si>
  <si>
    <t>Time Spent</t>
  </si>
  <si>
    <t>Time Start</t>
  </si>
  <si>
    <t>Time Stop</t>
  </si>
  <si>
    <t>Hamama</t>
  </si>
  <si>
    <t>US v. Hamama</t>
  </si>
  <si>
    <t>Discuss case with Haytham.</t>
  </si>
  <si>
    <t>Review documents.</t>
  </si>
  <si>
    <t>Discuss Motion in Limine with Haytham.</t>
  </si>
  <si>
    <t>FASTCASE</t>
  </si>
  <si>
    <t>TRAINING</t>
  </si>
  <si>
    <t>Online Web Video Tutorials.</t>
  </si>
  <si>
    <t>Conduct Research.</t>
  </si>
  <si>
    <t>Draft Motion in Limine.</t>
  </si>
  <si>
    <t xml:space="preserve">Draft Motion in Limine; email draft to Haytham. </t>
  </si>
  <si>
    <t>Time spent</t>
  </si>
  <si>
    <t xml:space="preserve"> Subtotal</t>
  </si>
  <si>
    <t>None (Fastcase)</t>
  </si>
  <si>
    <t>Total Time: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</si>
</sst>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4">
    <font>
      <sz val="11"/>
      <color indexed="8"/>
      <name val="Helvetica Neue"/>
      <family val="0"/>
    </font>
    <font>
      <b/>
      <sz val="11"/>
      <color indexed="9"/>
      <name val="Helvetica Neue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3"/>
      </bottom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</border>
    <border>
      <left style="thin">
        <color indexed="10"/>
      </left>
      <right style="thin">
        <color indexed="15"/>
      </right>
      <top style="thin">
        <color indexed="13"/>
      </top>
      <bottom style="thin">
        <color indexed="13"/>
      </bottom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59" fontId="1" fillId="3" borderId="2" xfId="0" applyNumberFormat="1" applyFont="1" applyFill="1" applyBorder="1" applyAlignment="1">
      <alignment horizontal="center" vertical="top" wrapText="1"/>
    </xf>
    <xf numFmtId="60" fontId="1" fillId="3" borderId="2" xfId="0" applyNumberFormat="1" applyFont="1" applyFill="1" applyBorder="1" applyAlignment="1">
      <alignment horizontal="center" vertical="top" wrapText="1"/>
    </xf>
    <xf numFmtId="18" fontId="1" fillId="3" borderId="2" xfId="0" applyNumberFormat="1" applyFont="1" applyFill="1" applyBorder="1" applyAlignment="1">
      <alignment horizontal="center" vertical="top" wrapText="1"/>
    </xf>
    <xf numFmtId="61" fontId="1" fillId="3" borderId="2" xfId="0" applyNumberFormat="1" applyFont="1" applyFill="1" applyBorder="1" applyAlignment="1">
      <alignment horizontal="left"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62" fontId="0" fillId="2" borderId="4" xfId="0" applyNumberFormat="1" applyFont="1" applyFill="1" applyBorder="1" applyAlignment="1">
      <alignment vertical="top" wrapText="1"/>
    </xf>
    <xf numFmtId="18" fontId="0" fillId="2" borderId="4" xfId="0" applyNumberFormat="1" applyFont="1" applyFill="1" applyBorder="1" applyAlignment="1">
      <alignment vertical="top" wrapText="1"/>
    </xf>
    <xf numFmtId="18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62" fontId="0" fillId="2" borderId="1" xfId="0" applyNumberFormat="1" applyFont="1" applyFill="1" applyBorder="1" applyAlignment="1">
      <alignment vertical="top" wrapText="1"/>
    </xf>
    <xf numFmtId="18" fontId="0" fillId="2" borderId="1" xfId="0" applyNumberFormat="1" applyFont="1" applyFill="1" applyBorder="1" applyAlignment="1">
      <alignment vertical="top" wrapText="1"/>
    </xf>
    <xf numFmtId="18" fontId="0" fillId="2" borderId="7" xfId="0" applyNumberFormat="1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left" vertical="top" wrapText="1"/>
    </xf>
    <xf numFmtId="62" fontId="0" fillId="2" borderId="8" xfId="0" applyNumberFormat="1" applyFont="1" applyFill="1" applyBorder="1" applyAlignment="1">
      <alignment vertical="top" wrapText="1"/>
    </xf>
    <xf numFmtId="18" fontId="0" fillId="2" borderId="8" xfId="0" applyNumberFormat="1" applyFont="1" applyFill="1" applyBorder="1" applyAlignment="1">
      <alignment vertical="top" wrapText="1"/>
    </xf>
    <xf numFmtId="18" fontId="0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vertical="top" wrapText="1"/>
    </xf>
    <xf numFmtId="0" fontId="0" fillId="4" borderId="11" xfId="0" applyNumberFormat="1" applyFont="1" applyFill="1" applyBorder="1" applyAlignment="1">
      <alignment horizontal="right" vertical="top" wrapText="1"/>
    </xf>
    <xf numFmtId="0" fontId="0" fillId="2" borderId="11" xfId="0" applyNumberFormat="1" applyFont="1" applyFill="1" applyBorder="1" applyAlignment="1">
      <alignment horizontal="right" vertical="top" wrapText="1"/>
    </xf>
    <xf numFmtId="62" fontId="0" fillId="2" borderId="12" xfId="0" applyNumberFormat="1" applyFont="1" applyFill="1" applyBorder="1" applyAlignment="1">
      <alignment vertical="top" wrapText="1"/>
    </xf>
    <xf numFmtId="18" fontId="0" fillId="2" borderId="13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17" xfId="0" applyNumberFormat="1" applyFont="1" applyFill="1" applyBorder="1" applyAlignment="1">
      <alignment vertical="top" wrapText="1"/>
    </xf>
    <xf numFmtId="18" fontId="0" fillId="5" borderId="1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8BFD4"/>
      <rgbColor rgb="005E88B1"/>
      <rgbColor rgb="003A4E7E"/>
      <rgbColor rgb="00000000"/>
      <rgbColor rgb="00C6C6C6"/>
      <rgbColor rgb="0098B7FE"/>
      <rgbColor rgb="00B3B3B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3" width="10.296875" style="1" customWidth="1"/>
    <col min="4" max="4" width="27.69921875" style="1" customWidth="1"/>
    <col min="5" max="256" width="10.296875" style="1" customWidth="1"/>
  </cols>
  <sheetData>
    <row r="1" spans="1:7" ht="18">
      <c r="A1" s="3"/>
      <c r="B1" s="3"/>
      <c r="C1" s="3"/>
      <c r="D1" s="3"/>
      <c r="E1" s="3"/>
      <c r="F1" s="3"/>
      <c r="G1" s="3"/>
    </row>
    <row r="2" spans="1:7" ht="18">
      <c r="A2" s="4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6" t="s">
        <v>5</v>
      </c>
      <c r="G2" s="6" t="s">
        <v>6</v>
      </c>
    </row>
    <row r="3" spans="1:7" ht="28.5">
      <c r="A3" s="7">
        <v>38765</v>
      </c>
      <c r="B3" s="8" t="s">
        <v>7</v>
      </c>
      <c r="C3" s="9" t="s">
        <v>8</v>
      </c>
      <c r="D3" s="9" t="s">
        <v>9</v>
      </c>
      <c r="E3" s="10">
        <f>ROUNDUP((G3-F3)*24,1)</f>
        <v>0.5</v>
      </c>
      <c r="F3" s="11">
        <v>38766.62847222222</v>
      </c>
      <c r="G3" s="12">
        <v>38766.645833333336</v>
      </c>
    </row>
    <row r="4" spans="1:7" ht="28.5">
      <c r="A4" s="7">
        <v>38766</v>
      </c>
      <c r="B4" s="13" t="s">
        <v>7</v>
      </c>
      <c r="C4" s="2" t="s">
        <v>8</v>
      </c>
      <c r="D4" s="2" t="s">
        <v>10</v>
      </c>
      <c r="E4" s="14">
        <f>ROUNDUP((G4-F4)*24,1)</f>
        <v>0.5</v>
      </c>
      <c r="F4" s="15">
        <v>38766.4375</v>
      </c>
      <c r="G4" s="16">
        <v>38766.455555555556</v>
      </c>
    </row>
    <row r="5" spans="1:7" ht="28.5">
      <c r="A5" s="17"/>
      <c r="B5" s="13" t="s">
        <v>7</v>
      </c>
      <c r="C5" s="2" t="s">
        <v>8</v>
      </c>
      <c r="D5" s="2" t="s">
        <v>10</v>
      </c>
      <c r="E5" s="14">
        <f>ROUNDUP((G5-F5)*24,1)</f>
        <v>0.3</v>
      </c>
      <c r="F5" s="15">
        <v>38766.4625</v>
      </c>
      <c r="G5" s="16">
        <v>38766.47430555556</v>
      </c>
    </row>
    <row r="6" spans="1:7" ht="28.5">
      <c r="A6" s="17"/>
      <c r="B6" s="13" t="s">
        <v>7</v>
      </c>
      <c r="C6" s="2" t="s">
        <v>8</v>
      </c>
      <c r="D6" s="2" t="s">
        <v>10</v>
      </c>
      <c r="E6" s="14">
        <f>ROUNDUP((G6-F6)*24,1)</f>
        <v>0.4</v>
      </c>
      <c r="F6" s="15">
        <v>38766.725694444445</v>
      </c>
      <c r="G6" s="16">
        <v>38766.739583333336</v>
      </c>
    </row>
    <row r="7" spans="1:7" ht="28.5">
      <c r="A7" s="17"/>
      <c r="B7" s="13" t="s">
        <v>7</v>
      </c>
      <c r="C7" s="2" t="s">
        <v>8</v>
      </c>
      <c r="D7" s="2" t="s">
        <v>10</v>
      </c>
      <c r="E7" s="14">
        <f>ROUNDUP((G7-F7)*24,1)</f>
        <v>0.3</v>
      </c>
      <c r="F7" s="15">
        <v>38766.756944444445</v>
      </c>
      <c r="G7" s="16">
        <v>38766.76736111111</v>
      </c>
    </row>
    <row r="8" spans="1:7" ht="28.5">
      <c r="A8" s="17"/>
      <c r="B8" s="13" t="s">
        <v>7</v>
      </c>
      <c r="C8" s="2" t="s">
        <v>8</v>
      </c>
      <c r="D8" s="2" t="s">
        <v>10</v>
      </c>
      <c r="E8" s="14">
        <f>ROUNDUP((G8-F8)*24,1)</f>
        <v>0.7</v>
      </c>
      <c r="F8" s="15">
        <v>38766.805555555555</v>
      </c>
      <c r="G8" s="16">
        <v>38766.833333333336</v>
      </c>
    </row>
    <row r="9" spans="1:7" ht="28.5">
      <c r="A9" s="17"/>
      <c r="B9" s="13" t="s">
        <v>7</v>
      </c>
      <c r="C9" s="2" t="s">
        <v>8</v>
      </c>
      <c r="D9" s="2" t="s">
        <v>10</v>
      </c>
      <c r="E9" s="14">
        <f>ROUNDUP((G9-F9)*24,1)</f>
        <v>0.6</v>
      </c>
      <c r="F9" s="15">
        <v>38766.84166666667</v>
      </c>
      <c r="G9" s="16">
        <v>38766.864583333336</v>
      </c>
    </row>
    <row r="10" spans="1:7" ht="28.5">
      <c r="A10" s="17"/>
      <c r="B10" s="13" t="s">
        <v>7</v>
      </c>
      <c r="C10" s="2" t="s">
        <v>8</v>
      </c>
      <c r="D10" s="2" t="s">
        <v>10</v>
      </c>
      <c r="E10" s="14">
        <f>ROUNDUP((G10-F10)*24,1)</f>
        <v>0.9</v>
      </c>
      <c r="F10" s="15">
        <v>38766.89166666667</v>
      </c>
      <c r="G10" s="16">
        <v>38766.927083333336</v>
      </c>
    </row>
    <row r="11" spans="1:7" ht="28.5">
      <c r="A11" s="7">
        <v>38767</v>
      </c>
      <c r="B11" s="13" t="s">
        <v>7</v>
      </c>
      <c r="C11" s="2" t="s">
        <v>8</v>
      </c>
      <c r="D11" s="2" t="s">
        <v>11</v>
      </c>
      <c r="E11" s="14">
        <f>ROUNDUP((G11-F11)*24,1)</f>
        <v>0.3</v>
      </c>
      <c r="F11" s="15">
        <v>38767.42916666667</v>
      </c>
      <c r="G11" s="16">
        <v>38767.43958333333</v>
      </c>
    </row>
    <row r="12" spans="1:7" ht="18">
      <c r="A12" s="17"/>
      <c r="B12" s="13" t="s">
        <v>12</v>
      </c>
      <c r="C12" s="2" t="s">
        <v>13</v>
      </c>
      <c r="D12" s="2" t="s">
        <v>14</v>
      </c>
      <c r="E12" s="14">
        <f>ROUNDUP((G12-F12)*24,1)</f>
        <v>0.3</v>
      </c>
      <c r="F12" s="15">
        <v>38767.479166666664</v>
      </c>
      <c r="G12" s="16">
        <v>38767.489583333336</v>
      </c>
    </row>
    <row r="13" spans="1:7" ht="28.5">
      <c r="A13" s="17"/>
      <c r="B13" s="13" t="s">
        <v>7</v>
      </c>
      <c r="C13" s="2" t="s">
        <v>8</v>
      </c>
      <c r="D13" s="2" t="s">
        <v>15</v>
      </c>
      <c r="E13" s="14">
        <f>ROUNDUP((G13-F13)*24,1)</f>
        <v>0.2</v>
      </c>
      <c r="F13" s="15">
        <v>38767.569444444445</v>
      </c>
      <c r="G13" s="16">
        <v>38767.57708333333</v>
      </c>
    </row>
    <row r="14" spans="1:7" ht="18">
      <c r="A14" s="17"/>
      <c r="B14" s="13"/>
      <c r="C14" s="2"/>
      <c r="D14" s="2" t="s">
        <v>15</v>
      </c>
      <c r="E14" s="14">
        <f>ROUNDUP((G14-F14)*24,1)</f>
        <v>0.4</v>
      </c>
      <c r="F14" s="15">
        <v>38767.57847222222</v>
      </c>
      <c r="G14" s="16">
        <v>38767.59375</v>
      </c>
    </row>
    <row r="15" spans="1:7" ht="18">
      <c r="A15" s="17"/>
      <c r="B15" s="13"/>
      <c r="C15" s="2"/>
      <c r="D15" s="2" t="s">
        <v>15</v>
      </c>
      <c r="E15" s="14">
        <f>ROUNDUP((G15-F15)*24,1)</f>
        <v>0.6</v>
      </c>
      <c r="F15" s="15">
        <v>38767.635416666664</v>
      </c>
      <c r="G15" s="16">
        <v>38767.65972222222</v>
      </c>
    </row>
    <row r="16" spans="1:7" ht="18">
      <c r="A16" s="17"/>
      <c r="B16" s="13"/>
      <c r="C16" s="2"/>
      <c r="D16" s="2" t="s">
        <v>15</v>
      </c>
      <c r="E16" s="14">
        <f>ROUNDUP((G16-F16)*24,1)</f>
        <v>0.5</v>
      </c>
      <c r="F16" s="15">
        <v>38767.82638888889</v>
      </c>
      <c r="G16" s="16">
        <v>38767.84722222222</v>
      </c>
    </row>
    <row r="17" spans="1:7" ht="18">
      <c r="A17" s="17"/>
      <c r="B17" s="13"/>
      <c r="C17" s="2"/>
      <c r="D17" s="2" t="s">
        <v>15</v>
      </c>
      <c r="E17" s="14">
        <f>ROUNDUP((G17-F17)*24,1)</f>
        <v>0.3</v>
      </c>
      <c r="F17" s="15">
        <v>38767.916666666664</v>
      </c>
      <c r="G17" s="16">
        <v>38767.92847222222</v>
      </c>
    </row>
    <row r="18" spans="1:7" ht="18">
      <c r="A18" s="17"/>
      <c r="B18" s="13"/>
      <c r="C18" s="2"/>
      <c r="D18" s="2" t="s">
        <v>16</v>
      </c>
      <c r="E18" s="14">
        <f>ROUNDUP((G18-F18)*24,1)</f>
        <v>0.5</v>
      </c>
      <c r="F18" s="15">
        <v>38767.9375</v>
      </c>
      <c r="G18" s="16">
        <v>38767.958333333336</v>
      </c>
    </row>
    <row r="19" spans="1:7" ht="18">
      <c r="A19" s="7">
        <v>38768</v>
      </c>
      <c r="B19" s="13"/>
      <c r="C19" s="2"/>
      <c r="D19" s="2" t="s">
        <v>16</v>
      </c>
      <c r="E19" s="14">
        <f>ROUNDUP((G19-F19)*24,1)</f>
        <v>0.1</v>
      </c>
      <c r="F19" s="15">
        <v>38768.72152777778</v>
      </c>
      <c r="G19" s="16">
        <v>38768.725694444445</v>
      </c>
    </row>
    <row r="20" spans="1:7" ht="28.5">
      <c r="A20" s="7">
        <v>38768</v>
      </c>
      <c r="B20" s="13"/>
      <c r="C20" s="2"/>
      <c r="D20" s="2" t="s">
        <v>17</v>
      </c>
      <c r="E20" s="14">
        <f>ROUNDUP((G20-F20)*24,1)</f>
        <v>0.4</v>
      </c>
      <c r="F20" s="15">
        <v>38768.74097222222</v>
      </c>
      <c r="G20" s="16">
        <v>38768.75625</v>
      </c>
    </row>
    <row r="21" spans="1:7" ht="18">
      <c r="A21" s="17"/>
      <c r="B21" s="13"/>
      <c r="C21" s="2"/>
      <c r="D21" s="2"/>
      <c r="E21" s="18"/>
      <c r="F21" s="19"/>
      <c r="G21" s="20"/>
    </row>
    <row r="22" spans="1:7" ht="18">
      <c r="A22" s="17"/>
      <c r="B22" s="13"/>
      <c r="C22" s="2"/>
      <c r="D22" s="21"/>
      <c r="E22" s="22" t="s">
        <v>1</v>
      </c>
      <c r="F22" s="22" t="s">
        <v>18</v>
      </c>
      <c r="G22" s="22" t="s">
        <v>19</v>
      </c>
    </row>
    <row r="23" spans="1:7" ht="28.5">
      <c r="A23" s="17"/>
      <c r="B23" s="13"/>
      <c r="C23" s="2"/>
      <c r="D23" s="21"/>
      <c r="E23" s="23" t="s">
        <v>20</v>
      </c>
      <c r="F23" s="23">
        <f>(E12)</f>
        <v>0.3</v>
      </c>
      <c r="G23" s="23">
        <f>SUM(F23)</f>
        <v>0.3</v>
      </c>
    </row>
    <row r="24" spans="1:7" ht="18">
      <c r="A24" s="17"/>
      <c r="B24" s="13"/>
      <c r="C24" s="2"/>
      <c r="D24" s="21"/>
      <c r="E24" s="23" t="s">
        <v>7</v>
      </c>
      <c r="F24" s="23">
        <f>SUM(E3:E11,E13:E20)</f>
        <v>7.5</v>
      </c>
      <c r="G24" s="23">
        <f>SUM(F23:F24)</f>
        <v>7.8</v>
      </c>
    </row>
    <row r="25" spans="1:7" ht="18">
      <c r="A25" s="17"/>
      <c r="B25" s="13"/>
      <c r="C25" s="2"/>
      <c r="D25" s="2"/>
      <c r="E25" s="24"/>
      <c r="F25" s="25"/>
      <c r="G25" s="26"/>
    </row>
    <row r="26" spans="1:7" ht="18">
      <c r="A26" s="17"/>
      <c r="B26" s="27"/>
      <c r="C26" s="28"/>
      <c r="D26" s="28"/>
      <c r="E26" s="29"/>
      <c r="F26" s="30" t="s">
        <v>21</v>
      </c>
      <c r="G26" s="23">
        <f>SUM(G23,G24)</f>
        <v>8.1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