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4-2-4-6 - Table 1" sheetId="1" r:id="rId1"/>
    <sheet name="Sheet 4-2-4-1 - Table 1" sheetId="2" r:id="rId2"/>
    <sheet name="Sheet 4-2-4-2 - Table 1" sheetId="3" r:id="rId3"/>
    <sheet name="Sheet 4-2-4-3 - Table 1" sheetId="4" r:id="rId4"/>
    <sheet name="Sheet 4-2-4-4 - Table 1" sheetId="5" r:id="rId5"/>
  </sheets>
  <definedNames/>
  <calcPr fullCalcOnLoad="1"/>
</workbook>
</file>

<file path=xl/sharedStrings.xml><?xml version="1.0" encoding="utf-8"?>
<sst xmlns="http://schemas.openxmlformats.org/spreadsheetml/2006/main" count="94" uniqueCount="28">
  <si>
    <t>Date</t>
  </si>
  <si>
    <t>Client</t>
  </si>
  <si>
    <t>Matter</t>
  </si>
  <si>
    <t>Work Performed</t>
  </si>
  <si>
    <t>Time Spent</t>
  </si>
  <si>
    <t>Time Start</t>
  </si>
  <si>
    <t>Time Stop</t>
  </si>
  <si>
    <t>3D Global</t>
  </si>
  <si>
    <t>3D v. MVM</t>
  </si>
  <si>
    <t>Draft Mediation Statement; Email Haytham</t>
  </si>
  <si>
    <t>Time spent</t>
  </si>
  <si>
    <t>Subtotal Time:</t>
  </si>
  <si>
    <t>0.4</t>
  </si>
  <si>
    <t xml:space="preserve">Speak with Haytham re 3D </t>
  </si>
  <si>
    <t>Hamama</t>
  </si>
  <si>
    <t>US v. Hamama</t>
  </si>
  <si>
    <t>Call Witnesses Coleman, and Karyakos</t>
  </si>
  <si>
    <t>Draft Mediation Statement</t>
  </si>
  <si>
    <t>0.7</t>
  </si>
  <si>
    <t>Interviewed Sergeant Major Coleman</t>
  </si>
  <si>
    <t>0.5</t>
  </si>
  <si>
    <t>Discuss mediation statement with Haytham</t>
  </si>
  <si>
    <t>Draft mediation statement</t>
  </si>
  <si>
    <t>Draft mediation statement; email Mr. Rosenblum</t>
  </si>
  <si>
    <t>1.3</t>
  </si>
  <si>
    <t>Discuss Mediation Statement with Haytham.</t>
  </si>
  <si>
    <t>Edit Mediation Statement; Email H.</t>
  </si>
  <si>
    <t>3.4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</si>
</sst>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1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/>
    </xf>
    <xf numFmtId="62" fontId="0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62" fontId="4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vertical="top" wrapText="1"/>
    </xf>
    <xf numFmtId="18" fontId="5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FFFFFF"/>
      <rgbColor rgb="00C6C6C6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.09765625" style="1" customWidth="1"/>
    <col min="4" max="4" width="28.69921875" style="1" customWidth="1"/>
    <col min="5" max="5" width="9.296875" style="1" customWidth="1"/>
    <col min="6" max="6" width="13.7968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38818</v>
      </c>
      <c r="B2" s="7" t="s">
        <v>7</v>
      </c>
      <c r="C2" s="7" t="s">
        <v>8</v>
      </c>
      <c r="D2" s="7" t="s">
        <v>9</v>
      </c>
      <c r="E2" s="8">
        <f>ROUNDUP((G2-F2)*24,1)</f>
        <v>0.4</v>
      </c>
      <c r="F2" s="9">
        <v>38818.53472222222</v>
      </c>
      <c r="G2" s="9">
        <v>38818.54791666667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SUM(E2)</f>
        <v>0.4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12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0" customWidth="1"/>
    <col min="2" max="2" width="11" style="20" customWidth="1"/>
    <col min="3" max="3" width="14.09765625" style="20" customWidth="1"/>
    <col min="4" max="4" width="28.69921875" style="20" customWidth="1"/>
    <col min="5" max="5" width="9.296875" style="20" customWidth="1"/>
    <col min="6" max="6" width="13.796875" style="20" customWidth="1"/>
    <col min="7" max="7" width="15.69921875" style="20" customWidth="1"/>
    <col min="8" max="256" width="10.296875" style="20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38819</v>
      </c>
      <c r="B2" s="7" t="s">
        <v>7</v>
      </c>
      <c r="C2" s="7" t="s">
        <v>8</v>
      </c>
      <c r="D2" s="7" t="s">
        <v>13</v>
      </c>
      <c r="E2" s="8">
        <f>ROUNDUP((G2-F2)*24,1)</f>
        <v>0.1</v>
      </c>
      <c r="F2" s="9">
        <v>38819.39236111111</v>
      </c>
      <c r="G2" s="9">
        <v>38819.39513888889</v>
      </c>
    </row>
    <row r="3" spans="1:7" ht="17.25">
      <c r="A3" s="10"/>
      <c r="B3" s="7" t="s">
        <v>14</v>
      </c>
      <c r="C3" s="7" t="s">
        <v>15</v>
      </c>
      <c r="D3" s="7" t="s">
        <v>16</v>
      </c>
      <c r="E3" s="8">
        <f>ROUNDUP((G3-F3)*24,1)</f>
        <v>0.2</v>
      </c>
      <c r="F3" s="9">
        <v>38819.22361111111</v>
      </c>
      <c r="G3" s="9">
        <v>38819.23055555556</v>
      </c>
    </row>
    <row r="4" spans="1:7" ht="17.25">
      <c r="A4" s="10"/>
      <c r="B4" s="7" t="s">
        <v>7</v>
      </c>
      <c r="C4" s="7" t="s">
        <v>8</v>
      </c>
      <c r="D4" s="7" t="s">
        <v>17</v>
      </c>
      <c r="E4" s="8">
        <f>ROUNDUP((G4-F4)*24,1)</f>
        <v>0.4</v>
      </c>
      <c r="F4" s="9">
        <v>38819.74513888889</v>
      </c>
      <c r="G4" s="9">
        <v>38819.75763888889</v>
      </c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SUM(E2,E4)</f>
        <v>0.5</v>
      </c>
    </row>
    <row r="18" spans="1:7" ht="17.25">
      <c r="A18" s="10"/>
      <c r="B18" s="12"/>
      <c r="C18" s="13"/>
      <c r="D18" s="12"/>
      <c r="E18" s="8"/>
      <c r="F18" s="15" t="s">
        <v>14</v>
      </c>
      <c r="G18" s="15">
        <f>SUM(E3)</f>
        <v>0.2</v>
      </c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18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1" customWidth="1"/>
    <col min="2" max="2" width="11" style="21" customWidth="1"/>
    <col min="3" max="3" width="14.09765625" style="21" customWidth="1"/>
    <col min="4" max="4" width="28.69921875" style="21" customWidth="1"/>
    <col min="5" max="5" width="9.296875" style="21" customWidth="1"/>
    <col min="6" max="6" width="13.796875" style="21" customWidth="1"/>
    <col min="7" max="7" width="15.69921875" style="21" customWidth="1"/>
    <col min="8" max="256" width="10.296875" style="2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38820</v>
      </c>
      <c r="B2" s="7" t="s">
        <v>14</v>
      </c>
      <c r="C2" s="7" t="s">
        <v>15</v>
      </c>
      <c r="D2" s="7" t="s">
        <v>19</v>
      </c>
      <c r="E2" s="8">
        <f>ROUNDUP((G2-F2)*24,1)</f>
        <v>0.5</v>
      </c>
      <c r="F2" s="9">
        <v>38820.61319444444</v>
      </c>
      <c r="G2" s="9">
        <v>38820.631944444445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14</v>
      </c>
      <c r="G17" s="15">
        <f>SUM(E2)</f>
        <v>0.5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20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2" customWidth="1"/>
    <col min="2" max="2" width="11" style="22" customWidth="1"/>
    <col min="3" max="3" width="14.09765625" style="22" customWidth="1"/>
    <col min="4" max="4" width="31.69921875" style="22" customWidth="1"/>
    <col min="5" max="5" width="9.296875" style="22" customWidth="1"/>
    <col min="6" max="6" width="13.796875" style="22" customWidth="1"/>
    <col min="7" max="7" width="15.69921875" style="22" customWidth="1"/>
    <col min="8" max="256" width="10.296875" style="22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38823</v>
      </c>
      <c r="B2" s="7" t="s">
        <v>7</v>
      </c>
      <c r="C2" s="7" t="s">
        <v>8</v>
      </c>
      <c r="D2" s="7" t="s">
        <v>21</v>
      </c>
      <c r="E2" s="8">
        <f>ROUNDUP((G2-F2)*24,1)</f>
        <v>0.3</v>
      </c>
      <c r="F2" s="9">
        <v>38823.29305555556</v>
      </c>
      <c r="G2" s="9">
        <v>38823.302777777775</v>
      </c>
    </row>
    <row r="3" spans="1:7" ht="17.25">
      <c r="A3" s="10"/>
      <c r="B3" s="7" t="s">
        <v>7</v>
      </c>
      <c r="C3" s="7" t="s">
        <v>8</v>
      </c>
      <c r="D3" s="7" t="s">
        <v>22</v>
      </c>
      <c r="E3" s="8">
        <f>ROUNDUP((G3-F3)*24,1)</f>
        <v>0.8</v>
      </c>
      <c r="F3" s="9">
        <v>38823.313888888886</v>
      </c>
      <c r="G3" s="9">
        <v>38823.34583333333</v>
      </c>
    </row>
    <row r="4" spans="1:7" ht="17.25">
      <c r="A4" s="10"/>
      <c r="B4" s="7" t="s">
        <v>7</v>
      </c>
      <c r="C4" s="7" t="s">
        <v>8</v>
      </c>
      <c r="D4" s="7" t="s">
        <v>21</v>
      </c>
      <c r="E4" s="8">
        <f>ROUNDUP((G4-F4)*24,1)</f>
        <v>0.1</v>
      </c>
      <c r="F4" s="9">
        <v>38823.35</v>
      </c>
      <c r="G4" s="9">
        <v>38823.35208333333</v>
      </c>
    </row>
    <row r="5" spans="1:7" ht="17.25">
      <c r="A5" s="10"/>
      <c r="B5" s="7" t="s">
        <v>7</v>
      </c>
      <c r="C5" s="7" t="s">
        <v>8</v>
      </c>
      <c r="D5" s="7" t="s">
        <v>23</v>
      </c>
      <c r="E5" s="8">
        <f>ROUNDUP((G5-F5)*24,1)</f>
        <v>0.1</v>
      </c>
      <c r="F5" s="9">
        <v>38823.35208333333</v>
      </c>
      <c r="G5" s="9">
        <v>38823.35486111111</v>
      </c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SUM(E2:E5)</f>
        <v>1.3000000000000003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24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3" customWidth="1"/>
    <col min="2" max="2" width="11" style="23" customWidth="1"/>
    <col min="3" max="3" width="14.09765625" style="23" customWidth="1"/>
    <col min="4" max="4" width="28.69921875" style="23" customWidth="1"/>
    <col min="5" max="5" width="9.296875" style="23" customWidth="1"/>
    <col min="6" max="6" width="13.796875" style="23" customWidth="1"/>
    <col min="7" max="7" width="15.69921875" style="23" customWidth="1"/>
    <col min="8" max="256" width="10.296875" style="23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38824</v>
      </c>
      <c r="B2" s="7" t="s">
        <v>7</v>
      </c>
      <c r="C2" s="7" t="s">
        <v>8</v>
      </c>
      <c r="D2" s="7" t="s">
        <v>25</v>
      </c>
      <c r="E2" s="8">
        <f>ROUNDUP((G2-F2)*24,1)</f>
        <v>0.1</v>
      </c>
      <c r="F2" s="9">
        <v>38825.71666666667</v>
      </c>
      <c r="G2" s="9">
        <v>38825.71805555555</v>
      </c>
    </row>
    <row r="3" spans="1:7" ht="17.25">
      <c r="A3" s="10"/>
      <c r="B3" s="7" t="s">
        <v>7</v>
      </c>
      <c r="C3" s="7"/>
      <c r="D3" s="7" t="s">
        <v>26</v>
      </c>
      <c r="E3" s="8">
        <f>ROUNDUP((G3-F3)*24,1)</f>
        <v>0.4</v>
      </c>
      <c r="F3" s="9">
        <v>38825.74236111111</v>
      </c>
      <c r="G3" s="9">
        <v>38825.75833333333</v>
      </c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SUM(E2:E3)</f>
        <v>0.5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20</v>
      </c>
      <c r="F20" s="19"/>
      <c r="G20" s="17"/>
    </row>
    <row r="21" spans="1:7" ht="17.25">
      <c r="A21" s="10"/>
      <c r="B21" s="12"/>
      <c r="C21" s="13"/>
      <c r="D21" s="18"/>
      <c r="E21" s="17" t="s">
        <v>27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